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0" windowWidth="2205" windowHeight="1185" tabRatio="925" firstSheet="10" activeTab="23"/>
  </bookViews>
  <sheets>
    <sheet name="02" sheetId="581" r:id="rId1"/>
    <sheet name="S-SP" sheetId="136" r:id="rId2"/>
    <sheet name="S-Agri46" sheetId="138" r:id="rId3"/>
    <sheet name="Agric1" sheetId="423" r:id="rId4"/>
    <sheet name="Agric2" sheetId="424" r:id="rId5"/>
    <sheet name="Agric3" sheetId="425" r:id="rId6"/>
    <sheet name="Agric4" sheetId="426" r:id="rId7"/>
    <sheet name="Agric5" sheetId="427" r:id="rId8"/>
    <sheet name="Agric6" sheetId="429" r:id="rId9"/>
    <sheet name="Agric7" sheetId="431" r:id="rId10"/>
    <sheet name="Agric8" sheetId="432" r:id="rId11"/>
    <sheet name="Agric9" sheetId="433" r:id="rId12"/>
    <sheet name="Agric10" sheetId="434" r:id="rId13"/>
    <sheet name="Agric11" sheetId="435" r:id="rId14"/>
    <sheet name="Agric12" sheetId="436" r:id="rId15"/>
    <sheet name="Agric13" sheetId="437" r:id="rId16"/>
    <sheet name="Agric14" sheetId="438" r:id="rId17"/>
    <sheet name="Agric15" sheetId="439" r:id="rId18"/>
    <sheet name="Agric16" sheetId="440" r:id="rId19"/>
    <sheet name="Agric17" sheetId="441" r:id="rId20"/>
    <sheet name="Agric18" sheetId="608" r:id="rId21"/>
    <sheet name="Agric19" sheetId="609" r:id="rId22"/>
    <sheet name="Agric20" sheetId="444" r:id="rId23"/>
    <sheet name="Agric21" sheetId="445" r:id="rId24"/>
    <sheet name="S_Environ73" sheetId="140" r:id="rId25"/>
    <sheet name="ENVIR" sheetId="455" r:id="rId26"/>
  </sheets>
  <externalReferences>
    <externalReference r:id="rId27"/>
    <externalReference r:id="rId28"/>
    <externalReference r:id="rId29"/>
    <externalReference r:id="rId30"/>
    <externalReference r:id="rId31"/>
    <externalReference r:id="rId32"/>
    <externalReference r:id="rId33"/>
    <externalReference r:id="rId34"/>
  </externalReferences>
  <definedNames>
    <definedName name="_tab13" localSheetId="0">'[1]خصائص السكان'!$A$274:$H$321</definedName>
    <definedName name="_tab13" localSheetId="20">'[2]خصائص السكان'!$A$274:$H$321</definedName>
    <definedName name="_tab13" localSheetId="21">'[2]خصائص السكان'!$A$274:$H$321</definedName>
    <definedName name="_tab13">'[3]خصائص السكان'!$A$274:$H$321</definedName>
    <definedName name="_tab1330">'[4]خصائص السكان'!$A$274:$H$321</definedName>
    <definedName name="_tab4" localSheetId="0">'[1]خصائص السكان'!$H$88</definedName>
    <definedName name="_tab4" localSheetId="20">'[2]خصائص السكان'!$H$88</definedName>
    <definedName name="_tab4" localSheetId="21">'[2]خصائص السكان'!$H$88</definedName>
    <definedName name="_tab4">'[3]خصائص السكان'!$H$88</definedName>
    <definedName name="azerty" localSheetId="0">#REF!</definedName>
    <definedName name="azerty" localSheetId="20">#REF!</definedName>
    <definedName name="azerty" localSheetId="21">#REF!</definedName>
    <definedName name="azerty">#REF!</definedName>
    <definedName name="brancheactivite" localSheetId="0">'[1]خصائص السكان'!$A$170:$L$224</definedName>
    <definedName name="brancheactivite" localSheetId="20">'[2]خصائص السكان'!$A$170:$L$224</definedName>
    <definedName name="brancheactivite" localSheetId="21">'[2]خصائص السكان'!$A$170:$L$224</definedName>
    <definedName name="brancheactivite">'[3]خصائص السكان'!$A$170:$L$224</definedName>
    <definedName name="e" localSheetId="0">#REF!</definedName>
    <definedName name="e" localSheetId="20">#REF!</definedName>
    <definedName name="e" localSheetId="21">#REF!</definedName>
    <definedName name="e">#REF!</definedName>
    <definedName name="gr" localSheetId="0">#REF!</definedName>
    <definedName name="gr" localSheetId="20">#REF!</definedName>
    <definedName name="gr" localSheetId="21">#REF!</definedName>
    <definedName name="gr">#REF!</definedName>
    <definedName name="grbranchactivit" localSheetId="0">#REF!</definedName>
    <definedName name="grbranchactivit" localSheetId="20">#REF!</definedName>
    <definedName name="grbranchactivit" localSheetId="21">#REF!</definedName>
    <definedName name="grbranchactivit">#REF!</definedName>
    <definedName name="grpopactive2015" localSheetId="0">#REF!</definedName>
    <definedName name="grpopactive2015" localSheetId="20">#REF!</definedName>
    <definedName name="grpopactive2015" localSheetId="21">#REF!</definedName>
    <definedName name="grpopactive2015">#REF!</definedName>
    <definedName name="grstructureage" localSheetId="0">#REF!</definedName>
    <definedName name="grstructureage" localSheetId="20">#REF!</definedName>
    <definedName name="grstructureage" localSheetId="21">#REF!</definedName>
    <definedName name="grstructureage">#REF!</definedName>
    <definedName name="jjjj" localSheetId="0">#REF!</definedName>
    <definedName name="jjjj" localSheetId="20">#REF!</definedName>
    <definedName name="jjjj" localSheetId="21">#REF!</definedName>
    <definedName name="jjjj">#REF!</definedName>
    <definedName name="kkkk" localSheetId="0">#REF!</definedName>
    <definedName name="kkkk" localSheetId="20">#REF!</definedName>
    <definedName name="kkkk" localSheetId="21">#REF!</definedName>
    <definedName name="kkkk">#REF!</definedName>
    <definedName name="LégendeFR" localSheetId="0">#REF!,#REF!,#REF!,#REF!,#REF!,#REF!,#REF!,#REF!,#REF!,#REF!,#REF!,#REF!,#REF!,#REF!,#REF!,#REF!,#REF!,#REF!,#REF!</definedName>
    <definedName name="LégendeFR" localSheetId="20">#REF!,#REF!,#REF!,#REF!,#REF!,#REF!,#REF!,#REF!,#REF!,#REF!,#REF!,#REF!,#REF!,#REF!,#REF!,#REF!,#REF!,#REF!,#REF!</definedName>
    <definedName name="LégendeFR" localSheetId="21">#REF!,#REF!,#REF!,#REF!,#REF!,#REF!,#REF!,#REF!,#REF!,#REF!,#REF!,#REF!,#REF!,#REF!,#REF!,#REF!,#REF!,#REF!,#REF!</definedName>
    <definedName name="LégendeFR">#REF!,#REF!,#REF!,#REF!,#REF!,#REF!,#REF!,#REF!,#REF!,#REF!,#REF!,#REF!,#REF!,#REF!,#REF!,#REF!,#REF!,#REF!,#REF!</definedName>
    <definedName name="LigneSomamireN1" localSheetId="0">'[5]03'!$A$5:$IV$5,'[5]03'!$A$10:$IV$11,'[5]03'!$A$21:$IV$21,'[5]03'!$A$24:$IV$24,'[5]03'!$A$29:$IV$29,'[5]03'!$A$32:$IV$32,'[5]03'!$A$40:$IV$40,'[5]03'!$A$45:$IV$45,'[5]03'!$A$47:$IV$48,'[5]03'!$A$65:$IV$65,'[5]03'!$A$67:$IV$67,'[5]03'!$A$73:$IV$73,'[5]03'!$A$76:$IV$76,'[5]03'!$A$81:$IV$81,'[5]03'!$A$92:$IV$92,'[5]03'!$A$96:$IV$96,'[5]03'!$A$86:$IV$86</definedName>
    <definedName name="LigneSomamireN1" localSheetId="20">#REF!,#REF!,#REF!,#REF!,#REF!,#REF!,#REF!,#REF!,#REF!,#REF!,#REF!,#REF!,#REF!,#REF!,#REF!,#REF!,#REF!</definedName>
    <definedName name="LigneSomamireN1" localSheetId="21">#REF!,#REF!,#REF!,#REF!,#REF!,#REF!,#REF!,#REF!,#REF!,#REF!,#REF!,#REF!,#REF!,#REF!,#REF!,#REF!,#REF!</definedName>
    <definedName name="LigneSomamireN1">#REF!,#REF!,#REF!,#REF!,#REF!,#REF!,#REF!,#REF!,#REF!,#REF!,#REF!,#REF!,#REF!,#REF!,#REF!,#REF!,#REF!</definedName>
    <definedName name="LignesSommaireN2" localSheetId="0">'[5]03'!$A$97:$IV$100,'[5]03'!$A$93:$IV$95,'[5]03'!$A$87:$IV$91,'[5]03'!$A$82:$IV$85,'[5]03'!$A$77:$IV$80,'[5]03'!$A$74:$IV$75,'[5]03'!$A$68:$IV$72,'[5]03'!$A$66:$IV$66,'[5]03'!$A$49:$IV$64,'[5]03'!$A$46:$IV$46,'[5]03'!$A$41:$IV$44,'[5]03'!$A$33:$IV$39,'[5]03'!$A$30:$IV$31,'[5]03'!$A$25:$IV$28,'[5]03'!$A$22:$IV$23,'[5]03'!$A$12:$IV$20,'[5]03'!$A$6:$IV$9,'[5]03'!$A$3:$IV$4</definedName>
    <definedName name="LignesSommaireN2" localSheetId="20">#REF!,#REF!,#REF!,#REF!,#REF!,#REF!,#REF!,#REF!,#REF!,#REF!,#REF!,#REF!,#REF!,#REF!,#REF!,#REF!,#REF!,#REF!</definedName>
    <definedName name="LignesSommaireN2" localSheetId="21">#REF!,#REF!,#REF!,#REF!,#REF!,#REF!,#REF!,#REF!,#REF!,#REF!,#REF!,#REF!,#REF!,#REF!,#REF!,#REF!,#REF!,#REF!</definedName>
    <definedName name="LignesSommaireN2">#REF!,#REF!,#REF!,#REF!,#REF!,#REF!,#REF!,#REF!,#REF!,#REF!,#REF!,#REF!,#REF!,#REF!,#REF!,#REF!,#REF!,#REF!</definedName>
    <definedName name="mmmm" localSheetId="0">#REF!</definedName>
    <definedName name="mmmm" localSheetId="20">#REF!</definedName>
    <definedName name="mmmm" localSheetId="21">#REF!</definedName>
    <definedName name="mmmm">#REF!</definedName>
    <definedName name="niveauinstruction" localSheetId="0">'[1]خصائص السكان'!$A$231:$J$273</definedName>
    <definedName name="niveauinstruction" localSheetId="20">'[2]خصائص السكان'!$A$231:$J$273</definedName>
    <definedName name="niveauinstruction" localSheetId="21">'[2]خصائص السكان'!$A$231:$J$273</definedName>
    <definedName name="niveauinstruction">'[3]خصائص السكان'!$A$231:$J$273</definedName>
    <definedName name="pojk" localSheetId="0">#REF!</definedName>
    <definedName name="pojk" localSheetId="20">#REF!</definedName>
    <definedName name="pojk" localSheetId="21">#REF!</definedName>
    <definedName name="pojk">#REF!</definedName>
    <definedName name="popactive" localSheetId="0">'[1]خصائص السكان'!$A$141:$J$169</definedName>
    <definedName name="popactive" localSheetId="20">'[2]خصائص السكان'!$A$141:$J$169</definedName>
    <definedName name="popactive" localSheetId="21">'[2]خصائص السكان'!$A$141:$J$169</definedName>
    <definedName name="popactive">'[3]خصائص السكان'!$A$141:$J$169</definedName>
    <definedName name="q" localSheetId="0">#REF!</definedName>
    <definedName name="q" localSheetId="20">#REF!</definedName>
    <definedName name="q" localSheetId="21">#REF!</definedName>
    <definedName name="q">#REF!</definedName>
    <definedName name="s" localSheetId="0">#REF!</definedName>
    <definedName name="s" localSheetId="20">#REF!</definedName>
    <definedName name="s" localSheetId="21">#REF!</definedName>
    <definedName name="s">#REF!</definedName>
    <definedName name="SMFR2" localSheetId="0">#REF!,#REF!,#REF!,#REF!,#REF!,#REF!,#REF!,#REF!,#REF!,#REF!,#REF!,#REF!,#REF!,#REF!,#REF!</definedName>
    <definedName name="SMFR2" localSheetId="20">#REF!,#REF!,#REF!,#REF!,#REF!,#REF!,#REF!,#REF!,#REF!,#REF!,#REF!,#REF!,#REF!,#REF!,#REF!</definedName>
    <definedName name="SMFR2" localSheetId="21">#REF!,#REF!,#REF!,#REF!,#REF!,#REF!,#REF!,#REF!,#REF!,#REF!,#REF!,#REF!,#REF!,#REF!,#REF!</definedName>
    <definedName name="SMFR2">#REF!,#REF!,#REF!,#REF!,#REF!,#REF!,#REF!,#REF!,#REF!,#REF!,#REF!,#REF!,#REF!,#REF!,#REF!</definedName>
    <definedName name="SommaireAR" localSheetId="0">#REF!,#REF!,#REF!,#REF!,#REF!,#REF!,#REF!,#REF!,#REF!,#REF!,#REF!,#REF!,#REF!,#REF!,#REF!,#REF!,#REF!,#REF!,#REF!</definedName>
    <definedName name="SommaireAR" localSheetId="20">#REF!,#REF!,#REF!,#REF!,#REF!,#REF!,#REF!,#REF!,#REF!,#REF!,#REF!,#REF!,#REF!,#REF!,#REF!,#REF!,#REF!,#REF!,#REF!</definedName>
    <definedName name="SommaireAR" localSheetId="21">#REF!,#REF!,#REF!,#REF!,#REF!,#REF!,#REF!,#REF!,#REF!,#REF!,#REF!,#REF!,#REF!,#REF!,#REF!,#REF!,#REF!,#REF!,#REF!</definedName>
    <definedName name="SommaireAR">#REF!,#REF!,#REF!,#REF!,#REF!,#REF!,#REF!,#REF!,#REF!,#REF!,#REF!,#REF!,#REF!,#REF!,#REF!,#REF!,#REF!,#REF!,#REF!</definedName>
    <definedName name="SommaireARN1" localSheetId="0">#REF!,#REF!,#REF!</definedName>
    <definedName name="SommaireARN1" localSheetId="20">#REF!,#REF!,#REF!</definedName>
    <definedName name="SommaireARN1" localSheetId="21">#REF!,#REF!,#REF!</definedName>
    <definedName name="SommaireARN1">#REF!,#REF!,#REF!</definedName>
    <definedName name="SommaireARN2" localSheetId="0">#REF!,#REF!,#REF!,#REF!,#REF!,#REF!,#REF!,#REF!,#REF!,#REF!,#REF!,#REF!,#REF!,#REF!,#REF!</definedName>
    <definedName name="SommaireARN2" localSheetId="20">#REF!,#REF!,#REF!,#REF!,#REF!,#REF!,#REF!,#REF!,#REF!,#REF!,#REF!,#REF!,#REF!,#REF!,#REF!</definedName>
    <definedName name="SommaireARN2" localSheetId="21">#REF!,#REF!,#REF!,#REF!,#REF!,#REF!,#REF!,#REF!,#REF!,#REF!,#REF!,#REF!,#REF!,#REF!,#REF!</definedName>
    <definedName name="SommaireARN2">#REF!,#REF!,#REF!,#REF!,#REF!,#REF!,#REF!,#REF!,#REF!,#REF!,#REF!,#REF!,#REF!,#REF!,#REF!</definedName>
    <definedName name="SommaireFR" localSheetId="0">#REF!,#REF!,#REF!,#REF!,#REF!,#REF!,#REF!,#REF!,#REF!,#REF!,#REF!,#REF!,#REF!,#REF!,#REF!,#REF!,#REF!,#REF!,#REF!</definedName>
    <definedName name="SommaireFR" localSheetId="20">#REF!,#REF!,#REF!,#REF!,#REF!,#REF!,#REF!,#REF!,#REF!,#REF!,#REF!,#REF!,#REF!,#REF!,#REF!,#REF!,#REF!,#REF!,#REF!</definedName>
    <definedName name="SommaireFR" localSheetId="21">#REF!,#REF!,#REF!,#REF!,#REF!,#REF!,#REF!,#REF!,#REF!,#REF!,#REF!,#REF!,#REF!,#REF!,#REF!,#REF!,#REF!,#REF!,#REF!</definedName>
    <definedName name="SommaireFR">#REF!,#REF!,#REF!,#REF!,#REF!,#REF!,#REF!,#REF!,#REF!,#REF!,#REF!,#REF!,#REF!,#REF!,#REF!,#REF!,#REF!,#REF!,#REF!</definedName>
    <definedName name="SommaireFRN1" localSheetId="0">#REF!,#REF!,#REF!</definedName>
    <definedName name="SommaireFRN1" localSheetId="20">#REF!,#REF!,#REF!</definedName>
    <definedName name="SommaireFRN1" localSheetId="21">#REF!,#REF!,#REF!</definedName>
    <definedName name="SommaireFRN1">#REF!,#REF!,#REF!</definedName>
    <definedName name="SommaireFRN2" localSheetId="0">#REF!,#REF!,#REF!,#REF!,#REF!,#REF!,#REF!,#REF!,#REF!,#REF!,#REF!,#REF!,#REF!,#REF!</definedName>
    <definedName name="SommaireFRN2" localSheetId="20">#REF!,#REF!,#REF!,#REF!,#REF!,#REF!,#REF!,#REF!,#REF!,#REF!,#REF!,#REF!,#REF!,#REF!</definedName>
    <definedName name="SommaireFRN2" localSheetId="21">#REF!,#REF!,#REF!,#REF!,#REF!,#REF!,#REF!,#REF!,#REF!,#REF!,#REF!,#REF!,#REF!,#REF!</definedName>
    <definedName name="SommaireFRN2">#REF!,#REF!,#REF!,#REF!,#REF!,#REF!,#REF!,#REF!,#REF!,#REF!,#REF!,#REF!,#REF!,#REF!</definedName>
    <definedName name="SommaireFRN3" localSheetId="0">#REF!,#REF!,#REF!,#REF!,#REF!,#REF!,#REF!,#REF!,#REF!,#REF!,#REF!,#REF!,#REF!,#REF!,#REF!,#REF!,#REF!</definedName>
    <definedName name="SommaireFRN3" localSheetId="20">#REF!,#REF!,#REF!,#REF!,#REF!,#REF!,#REF!,#REF!,#REF!,#REF!,#REF!,#REF!,#REF!,#REF!,#REF!,#REF!,#REF!</definedName>
    <definedName name="SommaireFRN3" localSheetId="21">#REF!,#REF!,#REF!,#REF!,#REF!,#REF!,#REF!,#REF!,#REF!,#REF!,#REF!,#REF!,#REF!,#REF!,#REF!,#REF!,#REF!</definedName>
    <definedName name="SommaireFRN3">#REF!,#REF!,#REF!,#REF!,#REF!,#REF!,#REF!,#REF!,#REF!,#REF!,#REF!,#REF!,#REF!,#REF!,#REF!,#REF!,#REF!</definedName>
    <definedName name="SommaireN3AR" localSheetId="0">#REF!,#REF!,#REF!,#REF!,#REF!,#REF!,#REF!,#REF!,#REF!,#REF!,#REF!,#REF!,#REF!,#REF!,#REF!,#REF!,#REF!,#REF!</definedName>
    <definedName name="SommaireN3AR" localSheetId="20">#REF!,#REF!,#REF!,#REF!,#REF!,#REF!,#REF!,#REF!,#REF!,#REF!,#REF!,#REF!,#REF!,#REF!,#REF!,#REF!,#REF!,#REF!</definedName>
    <definedName name="SommaireN3AR" localSheetId="21">#REF!,#REF!,#REF!,#REF!,#REF!,#REF!,#REF!,#REF!,#REF!,#REF!,#REF!,#REF!,#REF!,#REF!,#REF!,#REF!,#REF!,#REF!</definedName>
    <definedName name="SommaireN3AR">#REF!,#REF!,#REF!,#REF!,#REF!,#REF!,#REF!,#REF!,#REF!,#REF!,#REF!,#REF!,#REF!,#REF!,#REF!,#REF!,#REF!,#REF!</definedName>
    <definedName name="SommaireN3FR" localSheetId="0">#REF!,#REF!,#REF!,#REF!,#REF!,#REF!,#REF!,#REF!,#REF!,#REF!,#REF!,#REF!,#REF!,#REF!,#REF!,#REF!</definedName>
    <definedName name="SommaireN3FR" localSheetId="20">#REF!,#REF!,#REF!,#REF!,#REF!,#REF!,#REF!,#REF!,#REF!,#REF!,#REF!,#REF!,#REF!,#REF!,#REF!,#REF!</definedName>
    <definedName name="SommaireN3FR" localSheetId="21">#REF!,#REF!,#REF!,#REF!,#REF!,#REF!,#REF!,#REF!,#REF!,#REF!,#REF!,#REF!,#REF!,#REF!,#REF!,#REF!</definedName>
    <definedName name="SommaireN3FR">#REF!,#REF!,#REF!,#REF!,#REF!,#REF!,#REF!,#REF!,#REF!,#REF!,#REF!,#REF!,#REF!,#REF!,#REF!,#REF!</definedName>
    <definedName name="z" localSheetId="0">#REF!</definedName>
    <definedName name="z" localSheetId="20">#REF!</definedName>
    <definedName name="z" localSheetId="21">#REF!</definedName>
    <definedName name="z">#REF!</definedName>
    <definedName name="_xlnm.Print_Area" localSheetId="0">'02'!$A$1:$F$56</definedName>
    <definedName name="_xlnm.Print_Area" localSheetId="3">Agric1!$A$1:$K$13</definedName>
    <definedName name="_xlnm.Print_Area" localSheetId="12">Agric10!$A$1:$K$13</definedName>
    <definedName name="_xlnm.Print_Area" localSheetId="13">Agric11!$A$1:$I$13</definedName>
    <definedName name="_xlnm.Print_Area" localSheetId="14">Agric12!$A$1:$K$14</definedName>
    <definedName name="_xlnm.Print_Area" localSheetId="15">Agric13!$A$1:$I$13</definedName>
    <definedName name="_xlnm.Print_Area" localSheetId="16">Agric14!$A$1:$I$14</definedName>
    <definedName name="_xlnm.Print_Area" localSheetId="17">Agric15!$A$1:$I$14</definedName>
    <definedName name="_xlnm.Print_Area" localSheetId="18">Agric16!$A$1:$I$15</definedName>
    <definedName name="_xlnm.Print_Area" localSheetId="19">Agric17!$A$1:$I$13</definedName>
    <definedName name="_xlnm.Print_Area" localSheetId="20">Agric18!$A$1:$L$16</definedName>
    <definedName name="_xlnm.Print_Area" localSheetId="21">Agric19!$A$1:$K$14</definedName>
    <definedName name="_xlnm.Print_Area" localSheetId="4">Agric2!$A$1:$K$14</definedName>
    <definedName name="_xlnm.Print_Area" localSheetId="22">Agric20!$A$1:$I$13</definedName>
    <definedName name="_xlnm.Print_Area" localSheetId="23">Agric21!$A$1:$I$13</definedName>
    <definedName name="_xlnm.Print_Area" localSheetId="5">Agric3!$A$1:$H$14</definedName>
    <definedName name="_xlnm.Print_Area" localSheetId="6">Agric4!$A$1:$H$15</definedName>
    <definedName name="_xlnm.Print_Area" localSheetId="7">Agric5!$A$1:$I$14</definedName>
    <definedName name="_xlnm.Print_Area" localSheetId="8">Agric6!$A$1:$I$16</definedName>
    <definedName name="_xlnm.Print_Area" localSheetId="9">Agric7!$A$1:$I$15</definedName>
    <definedName name="_xlnm.Print_Area" localSheetId="10">Agric8!$A$1:$K$15</definedName>
    <definedName name="_xlnm.Print_Area" localSheetId="11">Agric9!$A$1:$I$14</definedName>
    <definedName name="_xlnm.Print_Area" localSheetId="25">ENVIR!$A$1:$E$38</definedName>
    <definedName name="_xlnm.Print_Area" localSheetId="24">S_Environ73!$A$4:$A$5</definedName>
    <definedName name="_xlnm.Print_Area" localSheetId="2">'S-Agri46'!$A$3:$A$4</definedName>
    <definedName name="_xlnm.Print_Area" localSheetId="1">'S-SP'!$A$3:$A$4</definedName>
    <definedName name="zone10" localSheetId="0">'[1]خصائص السكان'!$A$141:$J$169</definedName>
    <definedName name="zone10" localSheetId="20">'[2]خصائص السكان'!$A$141:$J$169</definedName>
    <definedName name="zone10" localSheetId="21">'[2]خصائص السكان'!$A$141:$J$169</definedName>
    <definedName name="zone10">'[3]خصائص السكان'!$A$141:$J$169</definedName>
    <definedName name="الصيد_البحري_" localSheetId="0">#REF!</definedName>
    <definedName name="الصيد_البحري_" localSheetId="20">#REF!</definedName>
    <definedName name="الصيد_البحري_" localSheetId="21">#REF!</definedName>
    <definedName name="الصيد_البحري_">#REF!</definedName>
    <definedName name="تطور_عدد_السكان_النشيطين_حسب_الفئة_" localSheetId="0">#REF!</definedName>
    <definedName name="تطور_عدد_السكان_النشيطين_حسب_الفئة_" localSheetId="20">#REF!</definedName>
    <definedName name="تطور_عدد_السكان_النشيطين_حسب_الفئة_" localSheetId="21">#REF!</definedName>
    <definedName name="تطور_عدد_السكان_النشيطين_حسب_الفئة_">#REF!</definedName>
    <definedName name="تطور_عدد_السكان_حسب_الفئة_العمرية_و_الجنس" localSheetId="0">#REF!</definedName>
    <definedName name="تطور_عدد_السكان_حسب_الفئة_العمرية_و_الجنس" localSheetId="20">#REF!</definedName>
    <definedName name="تطور_عدد_السكان_حسب_الفئة_العمرية_و_الجنس" localSheetId="21">#REF!</definedName>
    <definedName name="تطور_عدد_السكان_حسب_الفئة_العمرية_و_الجنس">#REF!</definedName>
    <definedName name="تطورالهيكلة_السكانية_من_1984_إلى_2015" localSheetId="0">#REF!</definedName>
    <definedName name="تطورالهيكلة_السكانية_من_1984_إلى_2015" localSheetId="20">#REF!</definedName>
    <definedName name="تطورالهيكلة_السكانية_من_1984_إلى_2015" localSheetId="21">#REF!</definedName>
    <definedName name="تطورالهيكلة_السكانية_من_1984_إلى_2015">#REF!</definedName>
    <definedName name="توزيع__الأسر_والمساكن_حسب_المعتمدية_1994" localSheetId="0">#REF!</definedName>
    <definedName name="توزيع__الأسر_والمساكن_حسب_المعتمدية_1994" localSheetId="20">#REF!</definedName>
    <definedName name="توزيع__الأسر_والمساكن_حسب_المعتمدية_1994" localSheetId="21">#REF!</definedName>
    <definedName name="توزيع__الأسر_والمساكن_حسب_المعتمدية_1994">#REF!</definedName>
    <definedName name="توزيع_السكان_النشيطين_المشتغلين_حسب_النشاط_والجنس" localSheetId="0">#REF!</definedName>
    <definedName name="توزيع_السكان_النشيطين_المشتغلين_حسب_النشاط_والجنس" localSheetId="20">#REF!</definedName>
    <definedName name="توزيع_السكان_النشيطين_المشتغلين_حسب_النشاط_والجنس" localSheetId="21">#REF!</definedName>
    <definedName name="توزيع_السكان_النشيطين_المشتغلين_حسب_النشاط_والجنس">#REF!</definedName>
    <definedName name="جدول___20____المرحلة_الثانية_من_التعليم_الأساسي_والثانوي" localSheetId="0">#REF!</definedName>
    <definedName name="جدول___20____المرحلة_الثانية_من_التعليم_الأساسي_والثانوي" localSheetId="20">#REF!</definedName>
    <definedName name="جدول___20____المرحلة_الثانية_من_التعليم_الأساسي_والثانوي" localSheetId="21">#REF!</definedName>
    <definedName name="جدول___20____المرحلة_الثانية_من_التعليم_الأساسي_والثانوي">#REF!</definedName>
    <definedName name="جدول_1" localSheetId="0">#REF!</definedName>
    <definedName name="جدول_1" localSheetId="20">#REF!</definedName>
    <definedName name="جدول_1" localSheetId="21">#REF!</definedName>
    <definedName name="جدول_1">#REF!</definedName>
    <definedName name="جدول_10___توزيع_السكان_النشيطين_المشتغلين_حسب_النشاط_والجنس" localSheetId="0">#REF!</definedName>
    <definedName name="جدول_10___توزيع_السكان_النشيطين_المشتغلين_حسب_النشاط_والجنس" localSheetId="20">#REF!</definedName>
    <definedName name="جدول_10___توزيع_السكان_النشيطين_المشتغلين_حسب_النشاط_والجنس" localSheetId="21">#REF!</definedName>
    <definedName name="جدول_10___توزيع_السكان_النشيطين_المشتغلين_حسب_النشاط_والجنس">#REF!</definedName>
    <definedName name="جدول_11____توزيع_السكان_النشيطين_المشتغلين_حسب_النشاط_والجنس" localSheetId="0">'[6]خصائص السكان'!$A$166:$L$221</definedName>
    <definedName name="جدول_11____توزيع_السكان_النشيطين_المشتغلين_حسب_النشاط_والجنس" localSheetId="20">'[7]خصائص السكان'!$A$166:$L$221</definedName>
    <definedName name="جدول_11____توزيع_السكان_النشيطين_المشتغلين_حسب_النشاط_والجنس" localSheetId="21">'[7]خصائص السكان'!$A$166:$L$221</definedName>
    <definedName name="جدول_11____توزيع_السكان_النشيطين_المشتغلين_حسب_النشاط_والجنس">'[8]خصائص السكان'!$A$166:$L$221</definedName>
    <definedName name="جدول_12__الهجرة_الداخلية_حسب_المعتمدية1987_1994" localSheetId="0">#REF!</definedName>
    <definedName name="جدول_12__الهجرة_الداخلية_حسب_المعتمدية1987_1994" localSheetId="20">#REF!</definedName>
    <definedName name="جدول_12__الهجرة_الداخلية_حسب_المعتمدية1987_1994" localSheetId="21">#REF!</definedName>
    <definedName name="جدول_12__الهجرة_الداخلية_حسب_المعتمدية1987_1994">#REF!</definedName>
    <definedName name="جدول_13___الهجرة_الداخلية_حسب_المعتمدية_1987_1994" localSheetId="0">'[1]خصائص السكان'!$A$274:$G$351</definedName>
    <definedName name="جدول_13___الهجرة_الداخلية_حسب_المعتمدية_1987_1994" localSheetId="20">'[2]خصائص السكان'!$A$274:$G$351</definedName>
    <definedName name="جدول_13___الهجرة_الداخلية_حسب_المعتمدية_1987_1994" localSheetId="21">'[2]خصائص السكان'!$A$274:$G$351</definedName>
    <definedName name="جدول_13___الهجرة_الداخلية_حسب_المعتمدية_1987_1994">'[3]خصائص السكان'!$A$274:$G$351</definedName>
    <definedName name="جدول_13__الهجرة_الداخلية_حسب_المعتمدية_1987_1994" localSheetId="0">'[6]خصائص السكان'!$A$277:$H$311</definedName>
    <definedName name="جدول_13__الهجرة_الداخلية_حسب_المعتمدية_1987_1994" localSheetId="20">'[7]خصائص السكان'!$A$277:$H$311</definedName>
    <definedName name="جدول_13__الهجرة_الداخلية_حسب_المعتمدية_1987_1994" localSheetId="21">'[7]خصائص السكان'!$A$277:$H$311</definedName>
    <definedName name="جدول_13__الهجرة_الداخلية_حسب_المعتمدية_1987_1994">'[8]خصائص السكان'!$A$277:$H$311</definedName>
    <definedName name="جدول_13__حركة_سكان_ولاية_المنستير_خلال_هذه_الفترة____1987_1994" localSheetId="0">#REF!</definedName>
    <definedName name="جدول_13__حركة_سكان_ولاية_المنستير_خلال_هذه_الفترة____1987_1994" localSheetId="20">#REF!</definedName>
    <definedName name="جدول_13__حركة_سكان_ولاية_المنستير_خلال_هذه_الفترة____1987_1994" localSheetId="21">#REF!</definedName>
    <definedName name="جدول_13__حركة_سكان_ولاية_المنستير_خلال_هذه_الفترة____1987_1994">#REF!</definedName>
    <definedName name="جدول_14___حركة_سكان_ولاية_ناب_ل_خلال_الفترة____1987_1994" localSheetId="0">'[1]خصائص السكان'!$A$324:$E$376</definedName>
    <definedName name="جدول_14___حركة_سكان_ولاية_ناب_ل_خلال_الفترة____1987_1994" localSheetId="20">'[2]خصائص السكان'!$A$324:$E$376</definedName>
    <definedName name="جدول_14___حركة_سكان_ولاية_ناب_ل_خلال_الفترة____1987_1994" localSheetId="21">'[2]خصائص السكان'!$A$324:$E$376</definedName>
    <definedName name="جدول_14___حركة_سكان_ولاية_ناب_ل_خلال_الفترة____1987_1994">'[3]خصائص السكان'!$A$324:$E$376</definedName>
    <definedName name="جدول_14__حركة_سكان_ولاية_بنزرت_خلال_هذه_الفترة____1987_1994" localSheetId="0">'[6]خصائص السكان'!$A$319:$I$366</definedName>
    <definedName name="جدول_14__حركة_سكان_ولاية_بنزرت_خلال_هذه_الفترة____1987_1994" localSheetId="20">'[7]خصائص السكان'!$A$319:$I$366</definedName>
    <definedName name="جدول_14__حركة_سكان_ولاية_بنزرت_خلال_هذه_الفترة____1987_1994" localSheetId="21">'[7]خصائص السكان'!$A$319:$I$366</definedName>
    <definedName name="جدول_14__حركة_سكان_ولاية_بنزرت_خلال_هذه_الفترة____1987_1994">'[8]خصائص السكان'!$A$319:$I$366</definedName>
    <definedName name="جدول_16" localSheetId="0">#REF!</definedName>
    <definedName name="جدول_16" localSheetId="20">#REF!</definedName>
    <definedName name="جدول_16" localSheetId="21">#REF!</definedName>
    <definedName name="جدول_16">#REF!</definedName>
    <definedName name="جدول_16____نسبة_التنوير_ونسبة_الربط_بماء_الشركة_حسب_المعتمدية" localSheetId="0">#REF!</definedName>
    <definedName name="جدول_16____نسبة_التنوير_ونسبة_الربط_بماء_الشركة_حسب_المعتمدية" localSheetId="20">#REF!</definedName>
    <definedName name="جدول_16____نسبة_التنوير_ونسبة_الربط_بماء_الشركة_حسب_المعتمدية" localSheetId="21">#REF!</definedName>
    <definedName name="جدول_16____نسبة_التنوير_ونسبة_الربط_بماء_الشركة_حسب_المعتمدية">#REF!</definedName>
    <definedName name="جدول_17____المرحلة_الأولى_من_التعليم_الأساسي" localSheetId="0">#REF!</definedName>
    <definedName name="جدول_17____المرحلة_الأولى_من_التعليم_الأساسي" localSheetId="20">#REF!</definedName>
    <definedName name="جدول_17____المرحلة_الأولى_من_التعليم_الأساسي" localSheetId="21">#REF!</definedName>
    <definedName name="جدول_17____المرحلة_الأولى_من_التعليم_الأساسي">#REF!</definedName>
    <definedName name="جدول_18___المرحلة_الثانية_من_التعليم_الأساسي_والثانوي" localSheetId="0">#REF!</definedName>
    <definedName name="جدول_18___المرحلة_الثانية_من_التعليم_الأساسي_والثانوي" localSheetId="20">#REF!</definedName>
    <definedName name="جدول_18___المرحلة_الثانية_من_التعليم_الأساسي_والثانوي" localSheetId="21">#REF!</definedName>
    <definedName name="جدول_18___المرحلة_الثانية_من_التعليم_الأساسي_والثانوي">#REF!</definedName>
    <definedName name="جدول_19" localSheetId="0">#REF!</definedName>
    <definedName name="جدول_19" localSheetId="20">#REF!</definedName>
    <definedName name="جدول_19" localSheetId="21">#REF!</definedName>
    <definedName name="جدول_19">#REF!</definedName>
    <definedName name="جدول_19_" localSheetId="0">#REF!</definedName>
    <definedName name="جدول_19_" localSheetId="20">#REF!</definedName>
    <definedName name="جدول_19_" localSheetId="21">#REF!</definedName>
    <definedName name="جدول_19_">#REF!</definedName>
    <definedName name="جدول_19____نسبة_التنوير_ونسبة_الربط_بماء_الشركة_حسب_المعتمدية" localSheetId="0">#REF!</definedName>
    <definedName name="جدول_19____نسبة_التنوير_ونسبة_الربط_بماء_الشركة_حسب_المعتمدية" localSheetId="20">#REF!</definedName>
    <definedName name="جدول_19____نسبة_التنوير_ونسبة_الربط_بماء_الشركة_حسب_المعتمدية" localSheetId="21">#REF!</definedName>
    <definedName name="جدول_19____نسبة_التنوير_ونسبة_الربط_بماء_الشركة_حسب_المعتمدية">#REF!</definedName>
    <definedName name="جدول_19___المرحلة_الأولى_من_التعليم_الأساسي" localSheetId="0">#REF!</definedName>
    <definedName name="جدول_19___المرحلة_الأولى_من_التعليم_الأساسي" localSheetId="20">#REF!</definedName>
    <definedName name="جدول_19___المرحلة_الأولى_من_التعليم_الأساسي" localSheetId="21">#REF!</definedName>
    <definedName name="جدول_19___المرحلة_الأولى_من_التعليم_الأساسي">#REF!</definedName>
    <definedName name="جدول_19___المرحلة_الثانية_من_التعليم_الأساسي_والثانوي" localSheetId="0">#REF!,#REF!</definedName>
    <definedName name="جدول_19___المرحلة_الثانية_من_التعليم_الأساسي_والثانوي" localSheetId="20">#REF!,#REF!</definedName>
    <definedName name="جدول_19___المرحلة_الثانية_من_التعليم_الأساسي_والثانوي" localSheetId="21">#REF!,#REF!</definedName>
    <definedName name="جدول_19___المرحلة_الثانية_من_التعليم_الأساسي_والثانوي">#REF!,#REF!</definedName>
    <definedName name="جدول_20__" localSheetId="0">#REF!</definedName>
    <definedName name="جدول_20__" localSheetId="20">#REF!</definedName>
    <definedName name="جدول_20__" localSheetId="21">#REF!</definedName>
    <definedName name="جدول_20__">#REF!</definedName>
    <definedName name="جدول_20___المرحلة_الأولى_من_التعليم_الأساسي" localSheetId="0">#REF!</definedName>
    <definedName name="جدول_20___المرحلة_الأولى_من_التعليم_الأساسي" localSheetId="20">#REF!</definedName>
    <definedName name="جدول_20___المرحلة_الأولى_من_التعليم_الأساسي" localSheetId="21">#REF!</definedName>
    <definedName name="جدول_20___المرحلة_الأولى_من_التعليم_الأساسي">#REF!</definedName>
    <definedName name="جدول_20___المرحلة_الثانية_من_التعليم_الأساسي_والثانوي" localSheetId="0">#REF!</definedName>
    <definedName name="جدول_20___المرحلة_الثانية_من_التعليم_الأساسي_والثانوي" localSheetId="20">#REF!</definedName>
    <definedName name="جدول_20___المرحلة_الثانية_من_التعليم_الأساسي_والثانوي" localSheetId="21">#REF!</definedName>
    <definedName name="جدول_20___المرحلة_الثانية_من_التعليم_الأساسي_والثانوي">#REF!</definedName>
    <definedName name="جدول_21__" localSheetId="0">#REF!</definedName>
    <definedName name="جدول_21__" localSheetId="20">#REF!</definedName>
    <definedName name="جدول_21__" localSheetId="21">#REF!</definedName>
    <definedName name="جدول_21__">#REF!</definedName>
    <definedName name="جدول_21___المرحلة_الأولى_من_التعليم_الأساسي" localSheetId="0">#REF!</definedName>
    <definedName name="جدول_21___المرحلة_الأولى_من_التعليم_الأساسي" localSheetId="20">#REF!</definedName>
    <definedName name="جدول_21___المرحلة_الأولى_من_التعليم_الأساسي" localSheetId="21">#REF!</definedName>
    <definedName name="جدول_21___المرحلة_الأولى_من_التعليم_الأساسي">#REF!</definedName>
    <definedName name="جدول_21__المرحلة_الأولى_من_التعليم_الأساسي" localSheetId="0">#REF!</definedName>
    <definedName name="جدول_21__المرحلة_الأولى_من_التعليم_الأساسي" localSheetId="20">#REF!</definedName>
    <definedName name="جدول_21__المرحلة_الأولى_من_التعليم_الأساسي" localSheetId="21">#REF!</definedName>
    <definedName name="جدول_21__المرحلة_الأولى_من_التعليم_الأساسي">#REF!</definedName>
    <definedName name="جدول_22_" localSheetId="0">#REF!</definedName>
    <definedName name="جدول_22_" localSheetId="20">#REF!</definedName>
    <definedName name="جدول_22_" localSheetId="21">#REF!</definedName>
    <definedName name="جدول_22_">#REF!</definedName>
    <definedName name="جدول_22___المرحلة_الأولى_من_التعليم_الأساسي" localSheetId="0">#REF!</definedName>
    <definedName name="جدول_22___المرحلة_الأولى_من_التعليم_الأساسي" localSheetId="20">#REF!</definedName>
    <definedName name="جدول_22___المرحلة_الأولى_من_التعليم_الأساسي" localSheetId="21">#REF!</definedName>
    <definedName name="جدول_22___المرحلة_الأولى_من_التعليم_الأساسي">#REF!</definedName>
    <definedName name="جدول_22___المرحلة_الثانية_من_التعليم_الأساسي_والثانوي" localSheetId="0">#REF!</definedName>
    <definedName name="جدول_22___المرحلة_الثانية_من_التعليم_الأساسي_والثانوي" localSheetId="20">#REF!</definedName>
    <definedName name="جدول_22___المرحلة_الثانية_من_التعليم_الأساسي_والثانوي" localSheetId="21">#REF!</definedName>
    <definedName name="جدول_22___المرحلة_الثانية_من_التعليم_الأساسي_والثانوي">#REF!</definedName>
    <definedName name="جدول_23__" localSheetId="0">#REF!</definedName>
    <definedName name="جدول_23__" localSheetId="20">#REF!</definedName>
    <definedName name="جدول_23__" localSheetId="21">#REF!</definedName>
    <definedName name="جدول_23__">#REF!</definedName>
    <definedName name="جدول_23___المرحلة_الأولى_من_التعليم_الأساسي" localSheetId="0">#REF!</definedName>
    <definedName name="جدول_23___المرحلة_الأولى_من_التعليم_الأساسي" localSheetId="20">#REF!</definedName>
    <definedName name="جدول_23___المرحلة_الأولى_من_التعليم_الأساسي" localSheetId="21">#REF!</definedName>
    <definedName name="جدول_23___المرحلة_الأولى_من_التعليم_الأساسي">#REF!</definedName>
    <definedName name="جدول_24___المرحلة_الأولى_من_التعليم_الأساسي" localSheetId="0">#REF!</definedName>
    <definedName name="جدول_24___المرحلة_الأولى_من_التعليم_الأساسي" localSheetId="20">#REF!</definedName>
    <definedName name="جدول_24___المرحلة_الأولى_من_التعليم_الأساسي" localSheetId="21">#REF!</definedName>
    <definedName name="جدول_24___المرحلة_الأولى_من_التعليم_الأساسي">#REF!</definedName>
    <definedName name="جدول_25_" localSheetId="0">#REF!</definedName>
    <definedName name="جدول_25_" localSheetId="20">#REF!</definedName>
    <definedName name="جدول_25_" localSheetId="21">#REF!</definedName>
    <definedName name="جدول_25_">#REF!</definedName>
    <definedName name="جدول_25___المرحلة_الأولى_من_التعليم_الأساسي" localSheetId="0">#REF!</definedName>
    <definedName name="جدول_25___المرحلة_الأولى_من_التعليم_الأساسي" localSheetId="20">#REF!</definedName>
    <definedName name="جدول_25___المرحلة_الأولى_من_التعليم_الأساسي" localSheetId="21">#REF!</definedName>
    <definedName name="جدول_25___المرحلة_الأولى_من_التعليم_الأساسي">#REF!</definedName>
    <definedName name="جدول_25___مرحلة__التعليم_الثانوي" localSheetId="0">#REF!</definedName>
    <definedName name="جدول_25___مرحلة__التعليم_الثانوي" localSheetId="20">#REF!</definedName>
    <definedName name="جدول_25___مرحلة__التعليم_الثانوي" localSheetId="21">#REF!</definedName>
    <definedName name="جدول_25___مرحلة__التعليم_الثانوي">#REF!</definedName>
    <definedName name="جدول_26_" localSheetId="0">#REF!</definedName>
    <definedName name="جدول_26_" localSheetId="20">#REF!</definedName>
    <definedName name="جدول_26_" localSheetId="21">#REF!</definedName>
    <definedName name="جدول_26_">#REF!</definedName>
    <definedName name="جدول_26___مرحلة__التعليم_الثانوي" localSheetId="0">#REF!</definedName>
    <definedName name="جدول_26___مرحلة__التعليم_الثانوي" localSheetId="20">#REF!</definedName>
    <definedName name="جدول_26___مرحلة__التعليم_الثانوي" localSheetId="21">#REF!</definedName>
    <definedName name="جدول_26___مرحلة__التعليم_الثانوي">#REF!</definedName>
    <definedName name="جدول_27" localSheetId="0">#REF!</definedName>
    <definedName name="جدول_27" localSheetId="20">#REF!</definedName>
    <definedName name="جدول_27" localSheetId="21">#REF!</definedName>
    <definedName name="جدول_27">#REF!</definedName>
    <definedName name="جدول_27___مرحلة__التعليم_الثانوي" localSheetId="0">#REF!</definedName>
    <definedName name="جدول_27___مرحلة__التعليم_الثانوي" localSheetId="20">#REF!</definedName>
    <definedName name="جدول_27___مرحلة__التعليم_الثانوي" localSheetId="21">#REF!</definedName>
    <definedName name="جدول_27___مرحلة__التعليم_الثانوي">#REF!</definedName>
    <definedName name="جدول_28___المرحلة_الثانية_من_التعليم_الأساسي_والثانوي_خ________اص" localSheetId="0">#REF!</definedName>
    <definedName name="جدول_28___المرحلة_الثانية_من_التعليم_الأساسي_والثانوي_خ________اص" localSheetId="20">#REF!</definedName>
    <definedName name="جدول_28___المرحلة_الثانية_من_التعليم_الأساسي_والثانوي_خ________اص" localSheetId="21">#REF!</definedName>
    <definedName name="جدول_28___المرحلة_الثانية_من_التعليم_الأساسي_والثانوي_خ________اص">#REF!</definedName>
    <definedName name="جدول_36____الشباب" localSheetId="0">#REF!</definedName>
    <definedName name="جدول_36____الشباب" localSheetId="20">#REF!</definedName>
    <definedName name="جدول_36____الشباب" localSheetId="21">#REF!</definedName>
    <definedName name="جدول_36____الشباب">#REF!</definedName>
    <definedName name="جدول_4" localSheetId="0">'[1]خصائص السكان'!$A$1:$I$65</definedName>
    <definedName name="جدول_4" localSheetId="20">'[2]خصائص السكان'!$A$1:$I$65</definedName>
    <definedName name="جدول_4" localSheetId="21">'[2]خصائص السكان'!$A$1:$I$65</definedName>
    <definedName name="جدول_4">'[3]خصائص السكان'!$A$1:$I$65</definedName>
    <definedName name="جدول_4___تطور_عدد_السك___ان_حسب_الجنس_و_المعتمدية" localSheetId="0">#REF!</definedName>
    <definedName name="جدول_4___تطور_عدد_السك___ان_حسب_الجنس_و_المعتمدية" localSheetId="20">#REF!</definedName>
    <definedName name="جدول_4___تطور_عدد_السك___ان_حسب_الجنس_و_المعتمدية" localSheetId="21">#REF!</definedName>
    <definedName name="جدول_4___تطور_عدد_السك___ان_حسب_الجنس_و_المعتمدية">#REF!</definedName>
    <definedName name="جدول_5___تطور_عدد_السك___ان_حسب_الوسط_و_المعتمدية" localSheetId="0">'[6]خصائص السكان'!$A$44:$I$85</definedName>
    <definedName name="جدول_5___تطور_عدد_السك___ان_حسب_الوسط_و_المعتمدية" localSheetId="20">'[7]خصائص السكان'!$A$44:$I$85</definedName>
    <definedName name="جدول_5___تطور_عدد_السك___ان_حسب_الوسط_و_المعتمدية" localSheetId="21">'[7]خصائص السكان'!$A$44:$I$85</definedName>
    <definedName name="جدول_5___تطور_عدد_السك___ان_حسب_الوسط_و_المعتمدية">'[8]خصائص السكان'!$A$44:$I$85</definedName>
    <definedName name="جدول_5___تطور_عدد_السكان_حسب_الفئة_العمرية_و_الجنس" localSheetId="0">#REF!</definedName>
    <definedName name="جدول_5___تطور_عدد_السكان_حسب_الفئة_العمرية_و_الجنس" localSheetId="20">#REF!</definedName>
    <definedName name="جدول_5___تطور_عدد_السكان_حسب_الفئة_العمرية_و_الجنس" localSheetId="21">#REF!</definedName>
    <definedName name="جدول_5___تطور_عدد_السكان_حسب_الفئة_العمرية_و_الجنس">#REF!</definedName>
    <definedName name="جدول_6___تطور_عدد_السكان_حسب_الفئة_العمرية_و_الجنس" localSheetId="0">'[6]خصائص السكان'!$A$87:$J$132</definedName>
    <definedName name="جدول_6___تطور_عدد_السكان_حسب_الفئة_العمرية_و_الجنس" localSheetId="20">'[7]خصائص السكان'!$A$87:$J$132</definedName>
    <definedName name="جدول_6___تطور_عدد_السكان_حسب_الفئة_العمرية_و_الجنس" localSheetId="21">'[7]خصائص السكان'!$A$87:$J$132</definedName>
    <definedName name="جدول_6___تطور_عدد_السكان_حسب_الفئة_العمرية_و_الجنس">'[8]خصائص السكان'!$A$87:$J$132</definedName>
    <definedName name="جدول_7___تطور__المستوى_التعليمي_للسكان_حسب_الجنس" localSheetId="0">#REF!</definedName>
    <definedName name="جدول_7___تطور__المستوى_التعليمي_للسكان_حسب_الجنس" localSheetId="20">#REF!</definedName>
    <definedName name="جدول_7___تطور__المستوى_التعليمي_للسكان_حسب_الجنس" localSheetId="21">#REF!</definedName>
    <definedName name="جدول_7___تطور__المستوى_التعليمي_للسكان_حسب_الجنس">#REF!</definedName>
    <definedName name="جدول_77____تدخلات_البنك_التونسي_للتضامن__إلى_غاية_سنة_2000" localSheetId="0">[1]برامج!$A$49:$H$71</definedName>
    <definedName name="جدول_77____تدخلات_البنك_التونسي_للتضامن__إلى_غاية_سنة_2000" localSheetId="20">[2]برامج!$A$49:$H$71</definedName>
    <definedName name="جدول_77____تدخلات_البنك_التونسي_للتضامن__إلى_غاية_سنة_2000" localSheetId="21">[2]برامج!$A$49:$H$71</definedName>
    <definedName name="جدول_77____تدخلات_البنك_التونسي_للتضامن__إلى_غاية_سنة_2000">[3]برامج!$A$49:$H$71</definedName>
    <definedName name="جدول_8___تطور__المستوى_التعليمي_للسكان_حسب_الجنس" localSheetId="0">'[6]خصائص السكان'!$A$232:$J$276</definedName>
    <definedName name="جدول_8___تطور__المستوى_التعليمي_للسكان_حسب_الجنس" localSheetId="20">'[7]خصائص السكان'!$A$232:$J$276</definedName>
    <definedName name="جدول_8___تطور__المستوى_التعليمي_للسكان_حسب_الجنس" localSheetId="21">'[7]خصائص السكان'!$A$232:$J$276</definedName>
    <definedName name="جدول_8___تطور__المستوى_التعليمي_للسكان_حسب_الجنس">'[8]خصائص السكان'!$A$232:$J$276</definedName>
    <definedName name="جدول_9__تطور_عدد_السكان_النشيطين_حسب_الفئة_العمرية_و_الجنس" localSheetId="0">#REF!</definedName>
    <definedName name="جدول_9__تطور_عدد_السكان_النشيطين_حسب_الفئة_العمرية_و_الجنس" localSheetId="20">#REF!</definedName>
    <definedName name="جدول_9__تطور_عدد_السكان_النشيطين_حسب_الفئة_العمرية_و_الجنس" localSheetId="21">#REF!</definedName>
    <definedName name="جدول_9__تطور_عدد_السكان_النشيطين_حسب_الفئة_العمرية_و_الجنس">#REF!</definedName>
    <definedName name="جدول6" localSheetId="0">'[1]خصائص السكان'!$A$91:$J$140</definedName>
    <definedName name="جدول6" localSheetId="20">'[2]خصائص السكان'!$A$91:$J$140</definedName>
    <definedName name="جدول6" localSheetId="21">'[2]خصائص السكان'!$A$91:$J$140</definedName>
    <definedName name="جدول6">'[3]خصائص السكان'!$A$91:$J$140</definedName>
    <definedName name="رسم" localSheetId="0">'[1]خصائص السكان'!$L$1:$R$65</definedName>
    <definedName name="رسم" localSheetId="20">'[2]خصائص السكان'!$L$1:$R$65</definedName>
    <definedName name="رسم" localSheetId="21">'[2]خصائص السكان'!$L$1:$R$65</definedName>
    <definedName name="رسم">'[3]خصائص السكان'!$L$1:$R$65</definedName>
    <definedName name="رسماسر" localSheetId="0">#REF!</definedName>
    <definedName name="رسماسر" localSheetId="20">#REF!</definedName>
    <definedName name="رسماسر" localSheetId="21">#REF!</definedName>
    <definedName name="رسماسر">#REF!</definedName>
    <definedName name="صافي_الهجرة_الداخلية_حسب_المعتمدية_خلال_فترة1987_1994" localSheetId="0">'[1]خصائص السكان'!$A$352:$H$376</definedName>
    <definedName name="صافي_الهجرة_الداخلية_حسب_المعتمدية_خلال_فترة1987_1994" localSheetId="20">'[2]خصائص السكان'!$A$352:$H$376</definedName>
    <definedName name="صافي_الهجرة_الداخلية_حسب_المعتمدية_خلال_فترة1987_1994" localSheetId="21">'[2]خصائص السكان'!$A$352:$H$376</definedName>
    <definedName name="صافي_الهجرة_الداخلية_حسب_المعتمدية_خلال_فترة1987_1994">'[3]خصائص السكان'!$A$352:$H$376</definedName>
    <definedName name="صفحة2" localSheetId="0">#REF!</definedName>
    <definedName name="صفحة2" localSheetId="20">#REF!</definedName>
    <definedName name="صفحة2" localSheetId="21">#REF!</definedName>
    <definedName name="صفحة2">#REF!</definedName>
    <definedName name="مساكنوأسر" localSheetId="0">#REF!</definedName>
    <definedName name="مساكنوأسر" localSheetId="20">#REF!</definedName>
    <definedName name="مساكنوأسر" localSheetId="21">#REF!</definedName>
    <definedName name="مساكنوأسر">#REF!</definedName>
    <definedName name="مستويتعليم" localSheetId="0">#REF!</definedName>
    <definedName name="مستويتعليم" localSheetId="20">#REF!</definedName>
    <definedName name="مستويتعليم" localSheetId="21">#REF!</definedName>
    <definedName name="مستويتعليم">#REF!</definedName>
    <definedName name="نسبة__ربط_الأسر_بشبكة__الشركة_الوطنية_لإستغلال_وتوزيع_المياه_حسب_المعتمدية1994" localSheetId="0">#REF!</definedName>
    <definedName name="نسبة__ربط_الأسر_بشبكة__الشركة_الوطنية_لإستغلال_وتوزيع_المياه_حسب_المعتمدية1994" localSheetId="20">#REF!</definedName>
    <definedName name="نسبة__ربط_الأسر_بشبكة__الشركة_الوطنية_لإستغلال_وتوزيع_المياه_حسب_المعتمدية1994" localSheetId="21">#REF!</definedName>
    <definedName name="نسبة__ربط_الأسر_بشبكة__الشركة_الوطنية_لإستغلال_وتوزيع_المياه_حسب_المعتمدية1994">#REF!</definedName>
    <definedName name="نسبة_التنوير_حسب_المعتمدية_1994" localSheetId="0">#REF!</definedName>
    <definedName name="نسبة_التنوير_حسب_المعتمدية_1994" localSheetId="20">#REF!</definedName>
    <definedName name="نسبة_التنوير_حسب_المعتمدية_1994" localSheetId="21">#REF!</definedName>
    <definedName name="نسبة_التنوير_حسب_المعتمدية_1994">#REF!</definedName>
    <definedName name="هجرة" localSheetId="0">#REF!</definedName>
    <definedName name="هجرة" localSheetId="20">#REF!</definedName>
    <definedName name="هجرة" localSheetId="21">#REF!</definedName>
    <definedName name="هجرة">#REF!</definedName>
  </definedNames>
  <calcPr calcId="125725"/>
</workbook>
</file>

<file path=xl/calcChain.xml><?xml version="1.0" encoding="utf-8"?>
<calcChain xmlns="http://schemas.openxmlformats.org/spreadsheetml/2006/main">
  <c r="E12" i="435"/>
  <c r="E12" i="433"/>
  <c r="C12"/>
  <c r="G13" i="436"/>
  <c r="C12" i="435"/>
  <c r="C9"/>
  <c r="E13" i="436" l="1"/>
  <c r="I12" i="609"/>
  <c r="C13" i="436" l="1"/>
  <c r="C12" i="434" l="1"/>
  <c r="D12"/>
  <c r="E12"/>
  <c r="F12"/>
  <c r="G12"/>
  <c r="G12" i="444" l="1"/>
  <c r="E12"/>
  <c r="C12"/>
  <c r="I13" i="436"/>
  <c r="G12" i="435"/>
  <c r="I12" i="434"/>
  <c r="G12" i="433"/>
  <c r="G14" i="431"/>
  <c r="E14"/>
  <c r="C14"/>
  <c r="C33" i="455"/>
  <c r="H12" i="609"/>
  <c r="F12"/>
  <c r="E12"/>
  <c r="C12"/>
  <c r="B12"/>
  <c r="G15" i="608"/>
  <c r="I15"/>
  <c r="H15"/>
  <c r="F15"/>
  <c r="E15"/>
  <c r="C15"/>
  <c r="B15"/>
  <c r="G12" i="441"/>
  <c r="E12"/>
  <c r="C12"/>
  <c r="I12" i="424"/>
  <c r="G12"/>
  <c r="E12"/>
  <c r="C12"/>
  <c r="G12" i="445"/>
  <c r="E14" i="440"/>
  <c r="G14"/>
  <c r="C14"/>
  <c r="E14" i="439"/>
  <c r="C14"/>
  <c r="G13" i="438"/>
  <c r="E13"/>
  <c r="C13"/>
  <c r="G12" i="437"/>
  <c r="E12"/>
  <c r="C12"/>
  <c r="I12" i="423"/>
  <c r="G12"/>
  <c r="C12"/>
  <c r="G14" i="429"/>
  <c r="E14"/>
  <c r="C14"/>
  <c r="G11" i="426"/>
  <c r="E11"/>
  <c r="C11"/>
  <c r="G11" i="425"/>
  <c r="E11"/>
  <c r="C11"/>
  <c r="F12" i="444"/>
  <c r="D12"/>
  <c r="B12"/>
  <c r="F12" i="441"/>
  <c r="D12"/>
  <c r="B12"/>
  <c r="F14" i="440"/>
  <c r="D14"/>
  <c r="B14"/>
  <c r="F14" i="439"/>
  <c r="D14"/>
  <c r="B14"/>
  <c r="F13" i="438"/>
  <c r="D13"/>
  <c r="B13"/>
  <c r="F12" i="437"/>
  <c r="D12"/>
  <c r="B12"/>
  <c r="H13" i="436"/>
  <c r="F13"/>
  <c r="D13"/>
  <c r="B13"/>
  <c r="F12" i="435"/>
  <c r="D12"/>
  <c r="B12"/>
  <c r="H12" i="434"/>
  <c r="B12"/>
  <c r="F12" i="433"/>
  <c r="D12"/>
  <c r="B12"/>
  <c r="F14" i="431"/>
  <c r="D14"/>
  <c r="B14"/>
  <c r="F14" i="429"/>
  <c r="D14"/>
  <c r="B14"/>
  <c r="F11" i="426"/>
  <c r="D11"/>
  <c r="B11"/>
  <c r="F11" i="425"/>
  <c r="D11"/>
  <c r="B11"/>
  <c r="H12" i="424"/>
  <c r="F12"/>
  <c r="D12"/>
  <c r="H12" i="423"/>
  <c r="F12"/>
  <c r="B12"/>
  <c r="G13" i="427"/>
  <c r="E13"/>
  <c r="H8" i="432" l="1"/>
  <c r="H9"/>
  <c r="H10"/>
  <c r="H11"/>
  <c r="H12"/>
  <c r="H13"/>
  <c r="H7"/>
  <c r="D8"/>
  <c r="D9"/>
  <c r="D10"/>
  <c r="D11"/>
  <c r="D12"/>
  <c r="D13"/>
  <c r="D7"/>
  <c r="G8"/>
  <c r="G9"/>
  <c r="G10"/>
  <c r="G11"/>
  <c r="G12"/>
  <c r="G7"/>
  <c r="F8"/>
  <c r="F9"/>
  <c r="F10"/>
  <c r="F11"/>
  <c r="F12"/>
  <c r="F13"/>
  <c r="F7"/>
  <c r="C8"/>
  <c r="C9"/>
  <c r="C10"/>
  <c r="C11"/>
  <c r="C12"/>
  <c r="C7"/>
  <c r="B8"/>
  <c r="B9"/>
  <c r="B10"/>
  <c r="B11"/>
  <c r="B12"/>
  <c r="B13"/>
  <c r="B7"/>
  <c r="C13" l="1"/>
  <c r="G13"/>
  <c r="I13"/>
  <c r="E11"/>
  <c r="I11"/>
  <c r="I12"/>
  <c r="I8"/>
  <c r="E9"/>
  <c r="I9"/>
  <c r="E10"/>
  <c r="I10"/>
  <c r="E8" l="1"/>
  <c r="I7"/>
  <c r="E12"/>
  <c r="E7"/>
  <c r="E13"/>
</calcChain>
</file>

<file path=xl/sharedStrings.xml><?xml version="1.0" encoding="utf-8"?>
<sst xmlns="http://schemas.openxmlformats.org/spreadsheetml/2006/main" count="707" uniqueCount="311">
  <si>
    <t>المجموع</t>
  </si>
  <si>
    <t>DELEGATION</t>
  </si>
  <si>
    <t>المعتمدية</t>
  </si>
  <si>
    <t>Délégation</t>
  </si>
  <si>
    <t>Stations d'épuration</t>
  </si>
  <si>
    <t>Total</t>
  </si>
  <si>
    <t xml:space="preserve">TOTAL   </t>
  </si>
  <si>
    <t xml:space="preserve">TOTAL     </t>
  </si>
  <si>
    <t xml:space="preserve">Evolution de l'exploitation des Lacs Collinaires </t>
  </si>
  <si>
    <t xml:space="preserve"> عدد البحيرات</t>
  </si>
  <si>
    <t>Nbre de lacs</t>
  </si>
  <si>
    <t xml:space="preserve">المجموع  </t>
  </si>
  <si>
    <t>تطور الموارد المائية حسب المائدة السطحية</t>
  </si>
  <si>
    <t xml:space="preserve">عدد الآبـــار </t>
  </si>
  <si>
    <t>Nom de nappe</t>
  </si>
  <si>
    <t xml:space="preserve"> Nbre de puits </t>
  </si>
  <si>
    <t>Ressources (Mm3)</t>
  </si>
  <si>
    <t>Exploitation (Mm3)</t>
  </si>
  <si>
    <t xml:space="preserve">المجموع        </t>
  </si>
  <si>
    <t>تطور الموارد المائية حسب المائدة العميقة</t>
  </si>
  <si>
    <t xml:space="preserve">Evolution des ressources hydriques par nappe profonde </t>
  </si>
  <si>
    <t>اسم المائدة</t>
  </si>
  <si>
    <t>عدد الآبـــار</t>
  </si>
  <si>
    <t>Nbre de puits</t>
  </si>
  <si>
    <t xml:space="preserve">المجموع       </t>
  </si>
  <si>
    <t xml:space="preserve">Total    </t>
  </si>
  <si>
    <t>تطور مساحة الأراضي الفلاحية حسب المؤهلات</t>
  </si>
  <si>
    <t>أراضي غير صالحة للزراعة</t>
  </si>
  <si>
    <t>Terres agricoles</t>
  </si>
  <si>
    <t>Terres non labourables</t>
  </si>
  <si>
    <t xml:space="preserve">المجموع      </t>
  </si>
  <si>
    <t>تطور المساحات السقوية العمومية حسب المعتمدية</t>
  </si>
  <si>
    <t xml:space="preserve">Evolution des Périmètres Publics Irrigués selon la Délégation </t>
  </si>
  <si>
    <t>Unité : Ha</t>
  </si>
  <si>
    <t xml:space="preserve">المساحات القابلة للري </t>
  </si>
  <si>
    <t xml:space="preserve">المساحات المروية </t>
  </si>
  <si>
    <t xml:space="preserve">المساحات المستغلة </t>
  </si>
  <si>
    <t>Superficies irrigables</t>
  </si>
  <si>
    <t>Superficies irriguées</t>
  </si>
  <si>
    <t>Superficies exploitées</t>
  </si>
  <si>
    <t xml:space="preserve">المجموع   </t>
  </si>
  <si>
    <t>تطور المساحات السقوية الخاصة حسب المعتمدية</t>
  </si>
  <si>
    <t>Evolution des Périmètres Irrigués Privés selon la Délégation</t>
  </si>
  <si>
    <t>الوحدة : هكتار</t>
  </si>
  <si>
    <t>المساحات القابلة للري</t>
  </si>
  <si>
    <t>المساحات المروية</t>
  </si>
  <si>
    <t>المساحات المستغلة</t>
  </si>
  <si>
    <t xml:space="preserve">المجموع    </t>
  </si>
  <si>
    <t xml:space="preserve">تطور مؤشرات المساحات السقوية </t>
  </si>
  <si>
    <t xml:space="preserve">Evolution des indicateurs des périmètres irrigués  </t>
  </si>
  <si>
    <t xml:space="preserve"> نسبة التكثيف      (%)        Taux d'intensification </t>
  </si>
  <si>
    <t>عمومي    Public</t>
  </si>
  <si>
    <t>خاص     Privé</t>
  </si>
  <si>
    <t>الخضروات</t>
  </si>
  <si>
    <t xml:space="preserve">زراعات صناعية  </t>
  </si>
  <si>
    <t>Cultures Industrielles</t>
  </si>
  <si>
    <t>الحبوب</t>
  </si>
  <si>
    <t>بقول</t>
  </si>
  <si>
    <t>الأعلاف</t>
  </si>
  <si>
    <t>Céréaliculture</t>
  </si>
  <si>
    <t>Légumineuses</t>
  </si>
  <si>
    <t xml:space="preserve">أبقار </t>
  </si>
  <si>
    <t xml:space="preserve">أغنام </t>
  </si>
  <si>
    <t xml:space="preserve">ماعز </t>
  </si>
  <si>
    <t xml:space="preserve">Bovins </t>
  </si>
  <si>
    <t xml:space="preserve">Ovins </t>
  </si>
  <si>
    <t xml:space="preserve">Caprins </t>
  </si>
  <si>
    <t>Apicultures (ruches)</t>
  </si>
  <si>
    <t>لحوم حمراء</t>
  </si>
  <si>
    <t>لحوم بيضاء</t>
  </si>
  <si>
    <t>Viandes rouges</t>
  </si>
  <si>
    <t>Viandes blanches</t>
  </si>
  <si>
    <t xml:space="preserve">المجموع     </t>
  </si>
  <si>
    <t xml:space="preserve">صوف </t>
  </si>
  <si>
    <t>عسل</t>
  </si>
  <si>
    <t xml:space="preserve">Laine </t>
  </si>
  <si>
    <t>Miel</t>
  </si>
  <si>
    <t>المــوارد (م.م3)</t>
  </si>
  <si>
    <t>الاستغلال (م.م3)</t>
  </si>
  <si>
    <t xml:space="preserve">Evolution des ressources hydriques par nappe phréatique </t>
  </si>
  <si>
    <t>Nom de la nappe</t>
  </si>
  <si>
    <t xml:space="preserve"> الأراضي المحترثة </t>
  </si>
  <si>
    <t>Arboriculture</t>
  </si>
  <si>
    <t>Maraîchage</t>
  </si>
  <si>
    <t>Avicultures (1000 unités)</t>
  </si>
  <si>
    <t>أرانب (أمهات)</t>
  </si>
  <si>
    <t>أجباح نحل (جبح)</t>
  </si>
  <si>
    <t>Cunicultures (unités)</t>
  </si>
  <si>
    <t>Emploi</t>
  </si>
  <si>
    <t>القطاعات المنتجة</t>
  </si>
  <si>
    <t>الفلاحة</t>
  </si>
  <si>
    <t>Agriculture</t>
  </si>
  <si>
    <t xml:space="preserve">تطور استغلال البحيرات الجبلية </t>
  </si>
  <si>
    <t>Capacité de rétention (mille m3)</t>
  </si>
  <si>
    <t>طاقة الخزن (ألف متر مكعب)</t>
  </si>
  <si>
    <t>Fourrages</t>
  </si>
  <si>
    <t>مواطن الشغل</t>
  </si>
  <si>
    <t>عدد المشاريع</t>
  </si>
  <si>
    <t>المجمـوع</t>
  </si>
  <si>
    <t>Nbre de projets</t>
  </si>
  <si>
    <t>Investissements (M.D)</t>
  </si>
  <si>
    <t>العدد</t>
  </si>
  <si>
    <t>Nombre</t>
  </si>
  <si>
    <t>المؤشرات</t>
  </si>
  <si>
    <t>Secteurs Productifs</t>
  </si>
  <si>
    <t>Reserve (mille m3)</t>
  </si>
  <si>
    <t>البيئة ونوعية الحياة</t>
  </si>
  <si>
    <t>Environnement
et Qualité de la Vie</t>
  </si>
  <si>
    <t>Ressources (Mm3 )</t>
  </si>
  <si>
    <t xml:space="preserve"> </t>
  </si>
  <si>
    <t>الكمية المستغلة</t>
  </si>
  <si>
    <t>Exploitation</t>
  </si>
  <si>
    <t>Forêts et parcours</t>
  </si>
  <si>
    <t>الغابات و المراعي</t>
  </si>
  <si>
    <t>Olives</t>
  </si>
  <si>
    <t>زيتون</t>
  </si>
  <si>
    <t>تطور معاصر زيت الزيتون</t>
  </si>
  <si>
    <t>Evolution du nombre des huileries</t>
  </si>
  <si>
    <t>Nbre de huileries</t>
  </si>
  <si>
    <t>طاقة الخزن بالطن</t>
  </si>
  <si>
    <t>طاقة التحويل طن/24س</t>
  </si>
  <si>
    <t>عدد المعاصر</t>
  </si>
  <si>
    <t>مراكز تجميع الحليب حسب المعتمدية</t>
  </si>
  <si>
    <t>مراكز التجميع</t>
  </si>
  <si>
    <t>طاقة التبريد لتر/يوم</t>
  </si>
  <si>
    <t xml:space="preserve">Evolution de la collecte du lait par délégation </t>
  </si>
  <si>
    <t>الكمية المخزنة (ألف متر مكعب)</t>
  </si>
  <si>
    <t>في طور الإنجاز</t>
  </si>
  <si>
    <t>INDICATEURS</t>
  </si>
  <si>
    <t>en cours de réalisation</t>
  </si>
  <si>
    <t>التصرف في النفايات الصلبة</t>
  </si>
  <si>
    <t>عدد المصبات المراقبة</t>
  </si>
  <si>
    <t>Décharges contrôlés</t>
  </si>
  <si>
    <t>Centres de transfert</t>
  </si>
  <si>
    <t>Quantité de déchets collectés par les sociétés de recyclage (en T)</t>
  </si>
  <si>
    <t>تطهير المياه المستعملة</t>
  </si>
  <si>
    <t>Assainissement des eaux usées</t>
  </si>
  <si>
    <t>Utilisation des eaux traitées en irrigation</t>
  </si>
  <si>
    <t>الكمية (م م3)</t>
  </si>
  <si>
    <t>المساحة المروية (هك)</t>
  </si>
  <si>
    <t>المساحات الخضراء</t>
  </si>
  <si>
    <t>عدد المنتزهات الحضرية</t>
  </si>
  <si>
    <t>المساحة الجملية للمنتزهات (هك)</t>
  </si>
  <si>
    <t>Superficie Globale en Ha</t>
  </si>
  <si>
    <t>المساحة المهيأة للمنتزهات (هك)</t>
  </si>
  <si>
    <t>نوعية الهواء</t>
  </si>
  <si>
    <t>Qualité de l'air</t>
  </si>
  <si>
    <t>عدد المحطات الثابتة لمراقبة نوعية الهواء</t>
  </si>
  <si>
    <t>Superficies Agricoles en Ha</t>
  </si>
  <si>
    <t>النسبة (%)</t>
  </si>
  <si>
    <t>المساحة المخصصة للفلاحة البيولوجية (هك)</t>
  </si>
  <si>
    <t>توزيع المشاريع الفلاحية من صنفي "ب" و"ج" حسب المعتمدية</t>
  </si>
  <si>
    <t>Répartition des projets agricoles des catégories "B" et "C" par délégation</t>
  </si>
  <si>
    <t>المشاريع المصرح بها</t>
  </si>
  <si>
    <t>المشاريع المصادق عليها</t>
  </si>
  <si>
    <t>Projets déclarés</t>
  </si>
  <si>
    <t>Projets approuvés</t>
  </si>
  <si>
    <t>Projets réalisés</t>
  </si>
  <si>
    <t>Investissement (mD)</t>
  </si>
  <si>
    <t>Emplois</t>
  </si>
  <si>
    <t>توزيع المشاريع الفلاحية من صنفي "ب" و"ج" حسب القطاع</t>
  </si>
  <si>
    <t>القطاع</t>
  </si>
  <si>
    <t>Secteur</t>
  </si>
  <si>
    <t>الصيد البحري وتربية الأحياء المائية</t>
  </si>
  <si>
    <t>Pêche et aquaculture</t>
  </si>
  <si>
    <t>الخدمات الفلاحية</t>
  </si>
  <si>
    <t>Services agricoles</t>
  </si>
  <si>
    <t xml:space="preserve"> عدد السدود و السدود الجبلية</t>
  </si>
  <si>
    <t>Superficie irriguée (Ha)</t>
  </si>
  <si>
    <t>TOTAL</t>
  </si>
  <si>
    <t xml:space="preserve">تطور استغلال السدود الكبرى و السدود الجبلية </t>
  </si>
  <si>
    <t xml:space="preserve">Evolution de superficie des Terres Agricoles selon la vocation </t>
  </si>
  <si>
    <t>الوحدة : هك</t>
  </si>
  <si>
    <t>Unité : ha</t>
  </si>
  <si>
    <t>تطور الإنتاج النباتي حسب الصنف (طن)</t>
  </si>
  <si>
    <t>Evolution de la Production Végétale selon l'Espèce (tonne)</t>
  </si>
  <si>
    <t>بقول(جافة وخضراء)</t>
  </si>
  <si>
    <t>Evolution de la Production Animale selon l'Espèce (tonne)</t>
  </si>
  <si>
    <t>تطور الإنتاج الحيواني حسب الصنف (طن)</t>
  </si>
  <si>
    <t>حليب(1000 لتر)</t>
  </si>
  <si>
    <t>Lait(1000L)</t>
  </si>
  <si>
    <t>بيض (ألف وحدة)</t>
  </si>
  <si>
    <t>Œufs (1000 unités)</t>
  </si>
  <si>
    <t xml:space="preserve">  الوحدة: هك</t>
  </si>
  <si>
    <t xml:space="preserve">تطور تربية الماشية الصغرى </t>
  </si>
  <si>
    <t xml:space="preserve">Evolution du petit élevage  </t>
  </si>
  <si>
    <t>Gestion des déchets solides</t>
  </si>
  <si>
    <t>عدد مراكز التحويل</t>
  </si>
  <si>
    <t>كمية النفايات المرفوعة من قبل شركات الرسكلة (طن)</t>
  </si>
  <si>
    <t>عدد محطات التطهير</t>
  </si>
  <si>
    <t>عدد محطات الضخ</t>
  </si>
  <si>
    <t>Station de pompage</t>
  </si>
  <si>
    <t>نسبة الربط بشبكة التطهير بالوسط البلدي (%)</t>
  </si>
  <si>
    <t>Taux de branchement au réseau ONAS (milieu communal)</t>
  </si>
  <si>
    <t>كمية المياه المجمعة (م م3)</t>
  </si>
  <si>
    <t>Quantités des eaux en Mm3</t>
  </si>
  <si>
    <t>كمية المياه المعالجة (م م3)</t>
  </si>
  <si>
    <t>Quantités des eaux traitées en Mm3</t>
  </si>
  <si>
    <t>المياه المعالجة المستغلة في الري الفلاحي</t>
  </si>
  <si>
    <t>Quantité  en Mm3</t>
  </si>
  <si>
    <t>Espaces verts</t>
  </si>
  <si>
    <t>مساحة المناطق الخضراء لكل ساكن في الوسط الحضري (م²/س)</t>
  </si>
  <si>
    <t>Espaces verts par Habitant en milieu urbain en m2</t>
  </si>
  <si>
    <t>Parcs urbains</t>
  </si>
  <si>
    <t>Superficie Aménagée en Ha</t>
  </si>
  <si>
    <t>Station fixe de contrôle de la qualité de l'air</t>
  </si>
  <si>
    <t>Forêts et diversification biologique</t>
  </si>
  <si>
    <t xml:space="preserve">    مساحة الحدائق الوطنية (جزيرتي زمبرة وزمبرة) (هك)</t>
  </si>
  <si>
    <t>Parcs nationaux en Ha</t>
  </si>
  <si>
    <t xml:space="preserve">    مساحة المحميات الطبيعية (هك)</t>
  </si>
  <si>
    <t>Réserves naturelles en Ha</t>
  </si>
  <si>
    <t>الغراسات الغابية والرعوية (هك)</t>
  </si>
  <si>
    <t>Plantation Forestière et Pâturages en Ha</t>
  </si>
  <si>
    <t>الاستغلال الزراعي : الأراضي الفلاحية المروية المجهزة بتقنيات الاقتصاد في الماء</t>
  </si>
  <si>
    <t xml:space="preserve"> المساحة (هك)</t>
  </si>
  <si>
    <t xml:space="preserve">                                   en %</t>
  </si>
  <si>
    <t>Superficie  des terres réservées à l'agriculture biologique en Ha</t>
  </si>
  <si>
    <t>terrains de golf</t>
  </si>
  <si>
    <t>Terres Agricoles</t>
  </si>
  <si>
    <t>Autre,,,,,,,,,</t>
  </si>
  <si>
    <t>التحويل الأولي</t>
  </si>
  <si>
    <t>المخزون إلى أخر السنة (ألف متر مكعب)</t>
  </si>
  <si>
    <t xml:space="preserve">             ملاعب صولجان</t>
  </si>
  <si>
    <t xml:space="preserve">             أراضي فلاحية</t>
  </si>
  <si>
    <t xml:space="preserve">             أراضي أخرى</t>
  </si>
  <si>
    <t xml:space="preserve">Evolution de la Production Végétale selon l'Espèce (tonne) </t>
  </si>
  <si>
    <t>Evolution du Cheptel selon l'Espèce ( femelle productive)</t>
  </si>
  <si>
    <t>الكمية المجمعة (1000 لتر)</t>
  </si>
  <si>
    <t>Quantité collectée (1000L)</t>
  </si>
  <si>
    <t>Centres de collecte</t>
  </si>
  <si>
    <t>capacité de refroidissement (Litre /jour)</t>
  </si>
  <si>
    <t xml:space="preserve">تطور المساحات المزروعة حسب الاستغلال (هك) </t>
  </si>
  <si>
    <t xml:space="preserve">Evolution de la superficie agricole selon l'exploitation (Ha) </t>
  </si>
  <si>
    <t>تطور المساحات المزروعة حسب الاستغلال (هك) (يتبع)</t>
  </si>
  <si>
    <t>Evolution de la superficie agricole selon l'exploitation (Ha) (suite)</t>
  </si>
  <si>
    <r>
      <t xml:space="preserve"> تطور الانتاج الحيواني حسب الصنف </t>
    </r>
    <r>
      <rPr>
        <b/>
        <sz val="16"/>
        <rFont val="Arial"/>
        <family val="2"/>
      </rPr>
      <t>(طن) (يتبع)</t>
    </r>
  </si>
  <si>
    <t>Evolution de la Production Animale selon l'Espèce (tonne) (suite)</t>
  </si>
  <si>
    <t>تطور تربية الماشية حسب الصنف  (أنثى منتجة)</t>
  </si>
  <si>
    <t>Evolution  et répartition des investissements des catégories "B" et "C" agrées</t>
  </si>
  <si>
    <t>Répartition des projets agricoles des catégories "B" et "C" selon le secteur</t>
  </si>
  <si>
    <t>كمية المياه المعالجة المعاد استعمالها(م م3)</t>
  </si>
  <si>
    <t xml:space="preserve">الغابات والتنوع البيولوجي </t>
  </si>
  <si>
    <t>Code géographique</t>
  </si>
  <si>
    <t>Evolution de l'exploitation des grands barrages et des barrages collinaires</t>
  </si>
  <si>
    <t>Nbre de barrages et barrages collinaires</t>
  </si>
  <si>
    <t xml:space="preserve"> نسبة الاستغلال     (%)        Taux d'exploitation  </t>
  </si>
  <si>
    <t xml:space="preserve"> تطور وتوزيع الاستثمارات المصادق عليها من صنفي (ب ,ج)</t>
  </si>
  <si>
    <t>حجم الاستثمار (م.د)</t>
  </si>
  <si>
    <t>الاستثمار (م.د)</t>
  </si>
  <si>
    <t>Exploitation Agricole: Terres Agricoles irriguées par technique d'économie de l'eau</t>
  </si>
  <si>
    <t xml:space="preserve">مؤشرات حول البيئة وجودة الحياة </t>
  </si>
  <si>
    <t xml:space="preserve">INDICATEURS D'ENVIRONNEMENT ET QUALITE DE LA VIE </t>
  </si>
  <si>
    <t>Capacité de transformation T/24h</t>
  </si>
  <si>
    <t>Capacité de stockage en T</t>
  </si>
  <si>
    <t>الزريبة</t>
  </si>
  <si>
    <t>بئر مشارقة</t>
  </si>
  <si>
    <t>الفحص</t>
  </si>
  <si>
    <t>الناظور</t>
  </si>
  <si>
    <t>صواف</t>
  </si>
  <si>
    <t>Zaghouan</t>
  </si>
  <si>
    <t>Zriba</t>
  </si>
  <si>
    <t>Bir Mchergua</t>
  </si>
  <si>
    <t>Fahs</t>
  </si>
  <si>
    <t>Nadhour</t>
  </si>
  <si>
    <t>Saouaf</t>
  </si>
  <si>
    <t>زغوان</t>
  </si>
  <si>
    <t xml:space="preserve">المصدر: المندوبية الجهوية للتنمية الفلاحية </t>
  </si>
  <si>
    <t xml:space="preserve">Source : Commissariat Régional au Développement Agricole </t>
  </si>
  <si>
    <t xml:space="preserve">Source : Commissariat Régional au Développement Agricole  </t>
  </si>
  <si>
    <t>المصدر: وكالة النهوض بالإستثمارات الفلاحية بزغوان</t>
  </si>
  <si>
    <t>Source: A.P.I.A/ Zaghouan</t>
  </si>
  <si>
    <t>المصدر: المندوبية الجهوية للتنمية الفلاحية ، دائرة البلديات بمركز الولاية، الديوان الوطني للتطهير اقليم زغوان</t>
  </si>
  <si>
    <t>Source : CRDA, arrondissement municipalités , Gouvernorat , ONAS- district de Zaghouan</t>
  </si>
  <si>
    <t>سمنجة</t>
  </si>
  <si>
    <t>بوشة</t>
  </si>
  <si>
    <t>وادي الرمل</t>
  </si>
  <si>
    <t>الناظور-صواف</t>
  </si>
  <si>
    <t>EL FAHS</t>
  </si>
  <si>
    <r>
      <t>BI</t>
    </r>
    <r>
      <rPr>
        <sz val="10"/>
        <rFont val="Times New Roman"/>
        <family val="1"/>
      </rPr>
      <t>R M’CHERGUA</t>
    </r>
  </si>
  <si>
    <t>ZRIBA</t>
  </si>
  <si>
    <t>ZAGHOUAN</t>
  </si>
  <si>
    <t>ENNADHOUR-SAOUAF</t>
  </si>
  <si>
    <t>SMENJA</t>
  </si>
  <si>
    <t>BOUCHA</t>
  </si>
  <si>
    <t>OUED ERRAML</t>
  </si>
  <si>
    <t>أشجار مثمرة (بدون زياتين)</t>
  </si>
  <si>
    <t>*: وقع المحافظة على المعطيات نفسها نظرا لعدم توفر المعلومة كل سنة.</t>
  </si>
  <si>
    <t>*الكمية المستغلة (ألف متر مكعب)</t>
  </si>
  <si>
    <r>
      <rPr>
        <b/>
        <sz val="12"/>
        <color theme="1"/>
        <rFont val="Calibri"/>
        <family val="2"/>
        <scheme val="minor"/>
      </rPr>
      <t>ملاحظة:</t>
    </r>
    <r>
      <rPr>
        <sz val="12"/>
        <color theme="1"/>
        <rFont val="Calibri"/>
        <family val="2"/>
        <scheme val="minor"/>
      </rPr>
      <t xml:space="preserve"> لم يقع إضافة الكمية التي وقع استغلالها لتغذية المائدة عند احتساب الكمية المستغلة</t>
    </r>
  </si>
  <si>
    <t>دواجن (ألف وحدة)*</t>
  </si>
  <si>
    <t>*: أمهات دجاج (بيض + لحم) والديك الرومي</t>
  </si>
  <si>
    <t>ملاحظة: مركز الخير  -الفحص: استأنف نشاطه بعد حصوله على المصادقة الصحية البيطرية (ماي 2018) ولكن بنسق بطئء (تجميع 300ل إلى 700 ل من الحليب يوميا) يقوم المتصرف بالمركز بتوجيهها لحسابه الخاص (وحدة لصنع الأجبان تابعة له)</t>
  </si>
  <si>
    <t>- طاقة تجميع مركز الخير: 8000 ل / اليوم</t>
  </si>
  <si>
    <t>الموارد المتجددة ( م م 3 )</t>
  </si>
  <si>
    <r>
      <rPr>
        <b/>
        <sz val="12"/>
        <color theme="1"/>
        <rFont val="Calibri"/>
        <family val="2"/>
        <scheme val="minor"/>
      </rPr>
      <t>ملاحظة:</t>
    </r>
    <r>
      <rPr>
        <sz val="12"/>
        <color theme="1"/>
        <rFont val="Calibri"/>
        <family val="2"/>
        <scheme val="minor"/>
      </rPr>
      <t xml:space="preserve"> المناطق السقوية العمومية بمعتمدية بئر مشارقة غير مستغلة </t>
    </r>
  </si>
  <si>
    <t>*مواطن الشغل</t>
  </si>
  <si>
    <t>المشاريع المنجزة</t>
  </si>
  <si>
    <t>2020*</t>
  </si>
  <si>
    <t>طاقة الخزن (ألف متر مكعب) بعد طرح الترسبات</t>
  </si>
  <si>
    <t>*:مقارنة بالسنوات السابقة، وقع خلال سنة 2020 تحيين طاقة استيعاب البحيرات وذلك بطرح الترسبات</t>
  </si>
  <si>
    <t>Année: 2021</t>
  </si>
  <si>
    <t>السنة: 2021</t>
  </si>
  <si>
    <t xml:space="preserve">السنة:2021  </t>
  </si>
  <si>
    <t>- الآبار الأنبوبية على عمق أقل من 50 م: تم احتسابها ضمن المائدة السطحية</t>
  </si>
  <si>
    <t>- تم سابقا السهو عن احتساب الآبار العميقة التابعة للمائدة المائية الناظور صواف</t>
  </si>
  <si>
    <r>
      <rPr>
        <b/>
        <sz val="12"/>
        <rFont val="Arial"/>
        <family val="2"/>
      </rPr>
      <t>ملاحظة:</t>
    </r>
    <r>
      <rPr>
        <sz val="12"/>
        <rFont val="Arial"/>
        <family val="2"/>
      </rPr>
      <t xml:space="preserve"> تم احتساب الآبار العشوائية لمعتمديتي الناظور وصواف حيث نلاحظ وجود 315 بئر عشوائية بطاقة استغلال تقدر بـ 5,5 مليون م3</t>
    </r>
  </si>
  <si>
    <t>ملاحظة:</t>
  </si>
  <si>
    <t>- هناك نقص حاد في انتاج البيض بمعتمدية زغوان وذلك أساسا نتيجة التوقف المؤقت لنشاط مركز تربية دجاج البيض بالمقرن زغوان خلال سنة 2021</t>
  </si>
  <si>
    <t>- هناك نقص حاد في انتاج اللحوم البيضاء بمعتمدية زغوان وذلك أساسا نتيجة توقف نشاط تربية الديك الرومي بمركز بئر حليمة زغوان خلال سنة 2021</t>
  </si>
  <si>
    <t>- وقع تحيين طاقة الخزن في معتمدية الناظور اعتمادا على دراسة أنجزت من طرف مكتب دراسات خلال سنة 2021 تحت إشراف دائرة المحافظة على المياه والتربة</t>
  </si>
  <si>
    <t>مع العلم أن تحيين هذه المعطيات يكون مرة كل 5 سنوات لذلك تحيينها سيكون في سنة 2025</t>
  </si>
</sst>
</file>

<file path=xl/styles.xml><?xml version="1.0" encoding="utf-8"?>
<styleSheet xmlns="http://schemas.openxmlformats.org/spreadsheetml/2006/main">
  <numFmts count="9">
    <numFmt numFmtId="44" formatCode="_-* #,##0.00\ &quot;€&quot;_-;\-* #,##0.00\ &quot;€&quot;_-;_-* &quot;-&quot;??\ &quot;€&quot;_-;_-@_-"/>
    <numFmt numFmtId="43" formatCode="_-* #,##0.00\ _€_-;\-* #,##0.00\ _€_-;_-* &quot;-&quot;??\ _€_-;_-@_-"/>
    <numFmt numFmtId="164" formatCode="_-&quot;د.ت.‏&quot;\ * #,##0.00_-;_-&quot;د.ت.‏&quot;\ * #,##0.00\-;_-&quot;د.ت.‏&quot;\ * &quot;-&quot;??_-;_-@_-"/>
    <numFmt numFmtId="165" formatCode="_-* #,##0.00_-;_-* #,##0.00\-;_-* &quot;-&quot;??_-;_-@_-"/>
    <numFmt numFmtId="166" formatCode="General_)"/>
    <numFmt numFmtId="167" formatCode="0.000"/>
    <numFmt numFmtId="168" formatCode="_-* #,##0.00\ _F_-;\-* #,##0.00\ _F_-;_-* &quot;-&quot;??\ _F_-;_-@_-"/>
    <numFmt numFmtId="169" formatCode="#,##0.0"/>
    <numFmt numFmtId="170" formatCode="0.0"/>
  </numFmts>
  <fonts count="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b/>
      <sz val="11"/>
      <name val="Arial"/>
      <family val="2"/>
    </font>
    <font>
      <b/>
      <sz val="10"/>
      <name val="Arial"/>
      <family val="2"/>
    </font>
    <font>
      <b/>
      <sz val="12"/>
      <name val="Arial"/>
      <family val="2"/>
    </font>
    <font>
      <sz val="8"/>
      <name val="Arial"/>
      <family val="2"/>
    </font>
    <font>
      <b/>
      <sz val="12"/>
      <name val="Arial"/>
      <family val="2"/>
      <charset val="178"/>
    </font>
    <font>
      <sz val="12"/>
      <name val="Arial"/>
      <family val="2"/>
    </font>
    <font>
      <sz val="10"/>
      <name val="Arial"/>
      <family val="2"/>
    </font>
    <font>
      <b/>
      <sz val="14"/>
      <name val="Arial"/>
      <family val="2"/>
      <charset val="178"/>
    </font>
    <font>
      <b/>
      <sz val="11"/>
      <name val="Arial"/>
      <family val="2"/>
      <charset val="178"/>
    </font>
    <font>
      <b/>
      <sz val="9"/>
      <name val="Arial"/>
      <family val="2"/>
    </font>
    <font>
      <sz val="11"/>
      <name val="Arial"/>
      <family val="2"/>
    </font>
    <font>
      <sz val="10"/>
      <name val="Times New Roman"/>
      <family val="1"/>
    </font>
    <font>
      <b/>
      <sz val="18"/>
      <name val="Arial"/>
      <family val="2"/>
    </font>
    <font>
      <b/>
      <sz val="16"/>
      <name val="Arial"/>
      <family val="2"/>
    </font>
    <font>
      <sz val="9"/>
      <name val="Arial"/>
      <family val="2"/>
    </font>
    <font>
      <sz val="14"/>
      <name val="Arial"/>
      <family val="2"/>
      <charset val="178"/>
    </font>
    <font>
      <b/>
      <sz val="16"/>
      <name val="Arial"/>
      <family val="2"/>
      <charset val="178"/>
    </font>
    <font>
      <sz val="12"/>
      <name val="Arial"/>
      <family val="2"/>
      <charset val="178"/>
    </font>
    <font>
      <sz val="11"/>
      <name val="Arial"/>
      <family val="2"/>
      <charset val="178"/>
    </font>
    <font>
      <sz val="10"/>
      <name val="Arial"/>
      <family val="2"/>
    </font>
    <font>
      <b/>
      <sz val="12"/>
      <name val="Arabic Transparent"/>
      <charset val="178"/>
    </font>
    <font>
      <sz val="16"/>
      <name val="Arial"/>
      <family val="2"/>
    </font>
    <font>
      <sz val="11"/>
      <name val="Times New Roman"/>
      <family val="1"/>
    </font>
    <font>
      <sz val="7"/>
      <name val="Arial"/>
      <family val="2"/>
    </font>
    <font>
      <u/>
      <sz val="11"/>
      <color theme="10"/>
      <name val="Calibri"/>
      <family val="2"/>
      <charset val="178"/>
    </font>
    <font>
      <sz val="12"/>
      <color theme="1"/>
      <name val="Arial"/>
      <family val="2"/>
    </font>
    <font>
      <sz val="14"/>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10"/>
      <name val="Arial"/>
      <family val="2"/>
      <charset val="178"/>
    </font>
    <font>
      <sz val="11"/>
      <color theme="1"/>
      <name val="Calibri"/>
      <family val="2"/>
      <charset val="178"/>
      <scheme val="minor"/>
    </font>
    <font>
      <sz val="10"/>
      <name val="Arial"/>
      <family val="2"/>
    </font>
    <font>
      <sz val="11"/>
      <color indexed="8"/>
      <name val="Calibri"/>
      <family val="2"/>
    </font>
    <font>
      <b/>
      <sz val="18"/>
      <name val="Arial"/>
      <family val="2"/>
      <charset val="178"/>
    </font>
    <font>
      <b/>
      <sz val="11"/>
      <name val="Times New Roman"/>
      <family val="1"/>
    </font>
    <font>
      <sz val="8"/>
      <name val="Times New Roman"/>
      <family val="1"/>
    </font>
    <font>
      <sz val="11"/>
      <color rgb="FFFF0000"/>
      <name val="Calibri"/>
      <family val="2"/>
      <scheme val="minor"/>
    </font>
    <font>
      <b/>
      <sz val="18"/>
      <color theme="1"/>
      <name val="Calibri"/>
      <family val="2"/>
      <scheme val="minor"/>
    </font>
    <font>
      <b/>
      <sz val="26"/>
      <color theme="1"/>
      <name val="Calibri"/>
      <family val="2"/>
      <scheme val="minor"/>
    </font>
    <font>
      <b/>
      <sz val="22"/>
      <color theme="1"/>
      <name val="Calibri"/>
      <family val="2"/>
      <scheme val="minor"/>
    </font>
    <font>
      <b/>
      <sz val="24"/>
      <color theme="1"/>
      <name val="Calibri"/>
      <family val="2"/>
      <scheme val="minor"/>
    </font>
    <font>
      <b/>
      <sz val="10"/>
      <name val="Arial"/>
      <family val="2"/>
      <charset val="178"/>
    </font>
  </fonts>
  <fills count="3">
    <fill>
      <patternFill patternType="none"/>
    </fill>
    <fill>
      <patternFill patternType="gray125"/>
    </fill>
    <fill>
      <patternFill patternType="solid">
        <fgColor theme="0"/>
        <bgColor indexed="64"/>
      </patternFill>
    </fill>
  </fills>
  <borders count="63">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792">
    <xf numFmtId="0" fontId="0" fillId="0" borderId="0"/>
    <xf numFmtId="44" fontId="39" fillId="0" borderId="0" applyFont="0" applyFill="0" applyBorder="0" applyAlignment="0" applyProtection="0"/>
    <xf numFmtId="168" fontId="5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9" fillId="0" borderId="0" applyFont="0" applyFill="0" applyBorder="0" applyAlignment="0" applyProtection="0"/>
    <xf numFmtId="0" fontId="5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0" fontId="39" fillId="0" borderId="0"/>
    <xf numFmtId="168" fontId="39" fillId="0" borderId="0" applyFont="0" applyFill="0" applyBorder="0" applyAlignment="0" applyProtection="0"/>
    <xf numFmtId="168" fontId="39" fillId="0" borderId="0" applyFont="0" applyFill="0" applyBorder="0" applyAlignment="0" applyProtection="0"/>
    <xf numFmtId="0" fontId="39" fillId="0" borderId="0"/>
    <xf numFmtId="0" fontId="39" fillId="0" borderId="0"/>
    <xf numFmtId="0" fontId="39" fillId="0" borderId="0"/>
    <xf numFmtId="168" fontId="39" fillId="0" borderId="0" applyFont="0" applyFill="0" applyBorder="0" applyAlignment="0" applyProtection="0"/>
    <xf numFmtId="0" fontId="39" fillId="0" borderId="0"/>
    <xf numFmtId="0" fontId="39" fillId="0" borderId="0"/>
    <xf numFmtId="0" fontId="39" fillId="0" borderId="0"/>
    <xf numFmtId="168" fontId="39" fillId="0" borderId="0" applyFont="0" applyFill="0" applyBorder="0" applyAlignment="0" applyProtection="0"/>
    <xf numFmtId="0" fontId="39" fillId="0" borderId="0"/>
    <xf numFmtId="0" fontId="39" fillId="0" borderId="0"/>
    <xf numFmtId="168" fontId="39" fillId="0" borderId="0" applyFont="0" applyFill="0" applyBorder="0" applyAlignment="0" applyProtection="0"/>
    <xf numFmtId="0" fontId="39" fillId="0" borderId="0"/>
    <xf numFmtId="0" fontId="39" fillId="0" borderId="0"/>
    <xf numFmtId="0" fontId="39" fillId="0" borderId="0"/>
    <xf numFmtId="168" fontId="39" fillId="0" borderId="0" applyFont="0" applyFill="0" applyBorder="0" applyAlignment="0" applyProtection="0"/>
    <xf numFmtId="168" fontId="39" fillId="0" borderId="0" applyFont="0" applyFill="0" applyBorder="0" applyAlignment="0" applyProtection="0"/>
    <xf numFmtId="0" fontId="39" fillId="0" borderId="0"/>
    <xf numFmtId="0" fontId="39" fillId="0" borderId="0"/>
    <xf numFmtId="0" fontId="39" fillId="0" borderId="0"/>
    <xf numFmtId="0" fontId="39" fillId="0" borderId="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3"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57" fillId="0" borderId="0" applyNumberFormat="0" applyFill="0" applyBorder="0" applyAlignment="0" applyProtection="0">
      <alignment vertical="top"/>
      <protection locked="0"/>
    </xf>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1"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3"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9" fillId="0" borderId="0"/>
    <xf numFmtId="0" fontId="39" fillId="0" borderId="0"/>
    <xf numFmtId="0" fontId="30"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4" fillId="0" borderId="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9" fillId="0" borderId="0"/>
    <xf numFmtId="0" fontId="69" fillId="0" borderId="0"/>
    <xf numFmtId="0" fontId="69" fillId="0" borderId="0"/>
    <xf numFmtId="0" fontId="6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69" fillId="0" borderId="0"/>
    <xf numFmtId="0" fontId="39" fillId="0" borderId="0"/>
    <xf numFmtId="0" fontId="3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69" fillId="0" borderId="0"/>
    <xf numFmtId="0" fontId="39" fillId="0" borderId="0"/>
    <xf numFmtId="0" fontId="39" fillId="0" borderId="0"/>
    <xf numFmtId="0" fontId="69" fillId="0" borderId="0"/>
    <xf numFmtId="0" fontId="39" fillId="0" borderId="0"/>
    <xf numFmtId="0" fontId="39" fillId="0" borderId="0"/>
    <xf numFmtId="0" fontId="69" fillId="0" borderId="0"/>
    <xf numFmtId="0" fontId="39" fillId="0" borderId="0"/>
    <xf numFmtId="0" fontId="39" fillId="0" borderId="0"/>
    <xf numFmtId="0" fontId="69" fillId="0" borderId="0"/>
    <xf numFmtId="0" fontId="3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39" fillId="0" borderId="0"/>
    <xf numFmtId="0" fontId="3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0" fillId="0" borderId="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9" fillId="0" borderId="0"/>
    <xf numFmtId="0" fontId="19" fillId="0" borderId="0"/>
    <xf numFmtId="0" fontId="19" fillId="0" borderId="0"/>
    <xf numFmtId="0" fontId="19" fillId="0" borderId="0"/>
    <xf numFmtId="0" fontId="19" fillId="0" borderId="0"/>
    <xf numFmtId="0" fontId="39" fillId="0" borderId="0"/>
    <xf numFmtId="0" fontId="39" fillId="0" borderId="0"/>
    <xf numFmtId="0" fontId="39" fillId="0" borderId="0"/>
    <xf numFmtId="0" fontId="39" fillId="0" borderId="0"/>
    <xf numFmtId="0" fontId="39" fillId="0" borderId="0"/>
    <xf numFmtId="0" fontId="19" fillId="0" borderId="0"/>
    <xf numFmtId="0" fontId="1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9" fillId="0" borderId="0"/>
    <xf numFmtId="0" fontId="19" fillId="0" borderId="0"/>
    <xf numFmtId="0" fontId="1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9" fillId="0" borderId="0"/>
    <xf numFmtId="0" fontId="1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43"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9" fillId="0" borderId="0" applyFont="0" applyFill="0" applyBorder="0" applyAlignment="0" applyProtection="0"/>
    <xf numFmtId="43"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165"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71" fillId="0" borderId="0" applyFont="0" applyFill="0" applyBorder="0" applyAlignment="0" applyProtection="0"/>
    <xf numFmtId="0" fontId="39" fillId="0" borderId="0"/>
    <xf numFmtId="0" fontId="17" fillId="0" borderId="0"/>
    <xf numFmtId="0" fontId="39" fillId="0" borderId="0"/>
    <xf numFmtId="0" fontId="39" fillId="0" borderId="0"/>
    <xf numFmtId="0" fontId="16" fillId="0" borderId="0"/>
    <xf numFmtId="0" fontId="15" fillId="0" borderId="0"/>
    <xf numFmtId="0" fontId="14" fillId="0" borderId="0"/>
    <xf numFmtId="0" fontId="39"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0" fontId="11" fillId="0" borderId="0"/>
    <xf numFmtId="0" fontId="11" fillId="0" borderId="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168"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18" fillId="0" borderId="0"/>
    <xf numFmtId="0" fontId="39" fillId="0" borderId="0"/>
    <xf numFmtId="0" fontId="39" fillId="0" borderId="0"/>
    <xf numFmtId="0" fontId="39"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0" fillId="0" borderId="0"/>
    <xf numFmtId="0" fontId="39" fillId="0" borderId="0"/>
    <xf numFmtId="0" fontId="39" fillId="0" borderId="0"/>
    <xf numFmtId="0" fontId="39" fillId="2" borderId="0" applyAlignment="0"/>
    <xf numFmtId="0" fontId="9" fillId="0" borderId="0"/>
    <xf numFmtId="9" fontId="9" fillId="0" borderId="0" applyFont="0" applyFill="0" applyBorder="0" applyAlignment="0" applyProtection="0"/>
    <xf numFmtId="0" fontId="8" fillId="0" borderId="0"/>
    <xf numFmtId="0" fontId="7" fillId="0" borderId="0"/>
    <xf numFmtId="0" fontId="71" fillId="0" borderId="0"/>
  </cellStyleXfs>
  <cellXfs count="610">
    <xf numFmtId="0" fontId="0" fillId="0" borderId="0" xfId="0"/>
    <xf numFmtId="0" fontId="0" fillId="0" borderId="0" xfId="0" applyFill="1"/>
    <xf numFmtId="0" fontId="45" fillId="0" borderId="0" xfId="0" applyFont="1" applyFill="1" applyAlignment="1">
      <alignment horizontal="center" wrapText="1"/>
    </xf>
    <xf numFmtId="0" fontId="45" fillId="0" borderId="0" xfId="0" applyFont="1" applyFill="1" applyAlignment="1">
      <alignment horizontal="center" vertical="top" wrapText="1"/>
    </xf>
    <xf numFmtId="0" fontId="45" fillId="0" borderId="0" xfId="100" applyFont="1" applyFill="1" applyAlignment="1">
      <alignment horizontal="center" wrapText="1"/>
    </xf>
    <xf numFmtId="0" fontId="45" fillId="0" borderId="0" xfId="100" applyFont="1" applyFill="1" applyAlignment="1">
      <alignment horizontal="center" vertical="top" wrapText="1"/>
    </xf>
    <xf numFmtId="0" fontId="38" fillId="0" borderId="4" xfId="0" applyFont="1" applyFill="1" applyBorder="1" applyAlignment="1">
      <alignment horizontal="center" vertical="center"/>
    </xf>
    <xf numFmtId="0" fontId="35" fillId="0" borderId="2" xfId="38" applyFont="1" applyFill="1" applyBorder="1" applyAlignment="1">
      <alignment horizontal="center" vertical="center"/>
    </xf>
    <xf numFmtId="0" fontId="35" fillId="0" borderId="13" xfId="38" applyFont="1" applyFill="1" applyBorder="1" applyAlignment="1">
      <alignment horizontal="center" vertical="center"/>
    </xf>
    <xf numFmtId="0" fontId="38" fillId="0" borderId="0" xfId="38" applyFont="1" applyFill="1" applyBorder="1" applyAlignment="1">
      <alignment horizontal="center" vertical="center"/>
    </xf>
    <xf numFmtId="0" fontId="35" fillId="0" borderId="14" xfId="38" applyFont="1" applyFill="1" applyBorder="1" applyAlignment="1">
      <alignment horizontal="center" vertical="center"/>
    </xf>
    <xf numFmtId="0" fontId="35" fillId="0" borderId="15" xfId="139" applyFont="1" applyFill="1" applyBorder="1" applyAlignment="1">
      <alignment horizontal="center" vertical="center"/>
    </xf>
    <xf numFmtId="0" fontId="39" fillId="0" borderId="0" xfId="83"/>
    <xf numFmtId="0" fontId="29" fillId="0" borderId="0" xfId="782" applyFill="1"/>
    <xf numFmtId="0" fontId="29" fillId="0" borderId="0" xfId="782"/>
    <xf numFmtId="0" fontId="35" fillId="0" borderId="13" xfId="782" applyFont="1" applyFill="1" applyBorder="1" applyAlignment="1">
      <alignment horizontal="center" vertical="center"/>
    </xf>
    <xf numFmtId="0" fontId="29" fillId="0" borderId="0" xfId="782" applyFill="1" applyBorder="1"/>
    <xf numFmtId="0" fontId="29" fillId="0" borderId="5" xfId="782" applyFill="1" applyBorder="1"/>
    <xf numFmtId="0" fontId="33" fillId="0" borderId="15" xfId="782" applyFont="1" applyFill="1" applyBorder="1" applyAlignment="1">
      <alignment horizontal="left" vertical="center" indent="1"/>
    </xf>
    <xf numFmtId="0" fontId="29" fillId="0" borderId="0" xfId="782" applyBorder="1"/>
    <xf numFmtId="0" fontId="39" fillId="0" borderId="0" xfId="782" applyFont="1" applyFill="1" applyBorder="1"/>
    <xf numFmtId="0" fontId="47" fillId="0" borderId="0" xfId="782" applyFont="1" applyFill="1" applyBorder="1"/>
    <xf numFmtId="0" fontId="34" fillId="0" borderId="0" xfId="782" applyFont="1" applyFill="1" applyBorder="1" applyAlignment="1">
      <alignment vertical="center"/>
    </xf>
    <xf numFmtId="0" fontId="39" fillId="0" borderId="0" xfId="782" applyFont="1" applyFill="1" applyBorder="1" applyAlignment="1">
      <alignment vertical="center"/>
    </xf>
    <xf numFmtId="0" fontId="61" fillId="0" borderId="0" xfId="782" applyFont="1" applyFill="1"/>
    <xf numFmtId="0" fontId="47" fillId="0" borderId="0" xfId="782" applyFont="1" applyFill="1" applyBorder="1" applyAlignment="1">
      <alignment vertical="top"/>
    </xf>
    <xf numFmtId="0" fontId="47" fillId="0" borderId="0" xfId="782" applyFont="1" applyFill="1" applyAlignment="1">
      <alignment vertical="top"/>
    </xf>
    <xf numFmtId="0" fontId="36" fillId="0" borderId="0" xfId="782" applyFont="1" applyFill="1"/>
    <xf numFmtId="0" fontId="36" fillId="0" borderId="0" xfId="782" applyNumberFormat="1" applyFont="1" applyFill="1" applyBorder="1" applyAlignment="1">
      <alignment vertical="center"/>
    </xf>
    <xf numFmtId="0" fontId="36" fillId="0" borderId="0" xfId="782" applyFont="1" applyFill="1" applyAlignment="1">
      <alignment vertical="center"/>
    </xf>
    <xf numFmtId="0" fontId="34" fillId="0" borderId="0" xfId="782" applyFont="1" applyFill="1" applyBorder="1" applyAlignment="1">
      <alignment horizontal="right" indent="1"/>
    </xf>
    <xf numFmtId="0" fontId="34" fillId="0" borderId="0" xfId="782" applyFont="1" applyFill="1" applyBorder="1" applyAlignment="1">
      <alignment horizontal="left" indent="1"/>
    </xf>
    <xf numFmtId="2" fontId="29" fillId="0" borderId="0" xfId="782" applyNumberFormat="1" applyFill="1" applyBorder="1"/>
    <xf numFmtId="0" fontId="47" fillId="0" borderId="0" xfId="782" applyFont="1" applyFill="1" applyBorder="1" applyAlignment="1">
      <alignment horizontal="left" vertical="center" indent="1" readingOrder="1"/>
    </xf>
    <xf numFmtId="1" fontId="51" fillId="0" borderId="0" xfId="782" applyNumberFormat="1" applyFont="1" applyFill="1" applyBorder="1" applyAlignment="1">
      <alignment horizontal="center" vertical="center"/>
    </xf>
    <xf numFmtId="1" fontId="29" fillId="0" borderId="0" xfId="782" applyNumberFormat="1" applyFill="1" applyBorder="1" applyAlignment="1">
      <alignment horizontal="center"/>
    </xf>
    <xf numFmtId="1" fontId="29" fillId="0" borderId="0" xfId="782" applyNumberFormat="1" applyFill="1"/>
    <xf numFmtId="0" fontId="42" fillId="0" borderId="0" xfId="782" applyFont="1" applyFill="1" applyBorder="1" applyAlignment="1">
      <alignment horizontal="right" indent="1"/>
    </xf>
    <xf numFmtId="0" fontId="29" fillId="0" borderId="3" xfId="782" applyFill="1" applyBorder="1" applyAlignment="1">
      <alignment vertical="center"/>
    </xf>
    <xf numFmtId="0" fontId="42" fillId="0" borderId="3" xfId="782" applyFont="1" applyFill="1" applyBorder="1" applyAlignment="1">
      <alignment vertical="center"/>
    </xf>
    <xf numFmtId="0" fontId="29" fillId="0" borderId="0" xfId="782" applyFill="1" applyBorder="1" applyAlignment="1">
      <alignment vertical="center"/>
    </xf>
    <xf numFmtId="0" fontId="34" fillId="0" borderId="0" xfId="782" applyFont="1" applyFill="1" applyAlignment="1">
      <alignment horizontal="left" indent="1"/>
    </xf>
    <xf numFmtId="0" fontId="50" fillId="0" borderId="0" xfId="782" applyFont="1" applyFill="1" applyBorder="1"/>
    <xf numFmtId="3" fontId="29" fillId="0" borderId="0" xfId="782" applyNumberFormat="1" applyFill="1" applyBorder="1"/>
    <xf numFmtId="0" fontId="42" fillId="0" borderId="0" xfId="782" applyFont="1" applyFill="1" applyBorder="1" applyAlignment="1">
      <alignment horizontal="right" vertical="center" indent="1"/>
    </xf>
    <xf numFmtId="0" fontId="34" fillId="0" borderId="3" xfId="782" applyFont="1" applyFill="1" applyBorder="1" applyAlignment="1">
      <alignment vertical="center"/>
    </xf>
    <xf numFmtId="1" fontId="29" fillId="0" borderId="0" xfId="782" applyNumberFormat="1" applyFill="1" applyBorder="1"/>
    <xf numFmtId="1" fontId="50" fillId="0" borderId="0" xfId="782" applyNumberFormat="1" applyFont="1" applyFill="1" applyBorder="1" applyAlignment="1">
      <alignment horizontal="center" vertical="center"/>
    </xf>
    <xf numFmtId="1" fontId="37" fillId="0" borderId="0" xfId="782" applyNumberFormat="1" applyFont="1" applyFill="1" applyBorder="1" applyAlignment="1">
      <alignment horizontal="center" vertical="center"/>
    </xf>
    <xf numFmtId="0" fontId="37" fillId="0" borderId="14" xfId="782" applyFont="1" applyFill="1" applyBorder="1" applyAlignment="1">
      <alignment horizontal="center" vertical="center" wrapText="1"/>
    </xf>
    <xf numFmtId="1" fontId="43" fillId="0" borderId="0" xfId="782" applyNumberFormat="1" applyFont="1" applyFill="1" applyBorder="1" applyAlignment="1">
      <alignment vertical="center"/>
    </xf>
    <xf numFmtId="1" fontId="43" fillId="0" borderId="0" xfId="782" applyNumberFormat="1" applyFont="1" applyFill="1" applyBorder="1" applyAlignment="1">
      <alignment horizontal="center" vertical="center"/>
    </xf>
    <xf numFmtId="0" fontId="29" fillId="0" borderId="0" xfId="782" applyFill="1" applyBorder="1" applyAlignment="1"/>
    <xf numFmtId="0" fontId="41" fillId="0" borderId="0" xfId="782" applyFont="1" applyFill="1" applyBorder="1" applyAlignment="1">
      <alignment vertical="center" wrapText="1"/>
    </xf>
    <xf numFmtId="0" fontId="29" fillId="0" borderId="0" xfId="782" applyFill="1" applyBorder="1" applyAlignment="1">
      <alignment vertical="center" wrapText="1"/>
    </xf>
    <xf numFmtId="0" fontId="39" fillId="0" borderId="3" xfId="782" applyFont="1" applyFill="1" applyBorder="1"/>
    <xf numFmtId="0" fontId="36" fillId="0" borderId="3" xfId="782" applyFont="1" applyFill="1" applyBorder="1" applyAlignment="1">
      <alignment horizontal="center"/>
    </xf>
    <xf numFmtId="0" fontId="36" fillId="0" borderId="3" xfId="782" applyFont="1" applyFill="1" applyBorder="1"/>
    <xf numFmtId="0" fontId="47" fillId="0" borderId="0" xfId="782" applyFont="1" applyFill="1"/>
    <xf numFmtId="0" fontId="47" fillId="0" borderId="0" xfId="782" applyFont="1" applyFill="1" applyBorder="1" applyAlignment="1">
      <alignment horizontal="left" indent="1"/>
    </xf>
    <xf numFmtId="0" fontId="42" fillId="0" borderId="0" xfId="782" applyFont="1" applyFill="1" applyBorder="1" applyAlignment="1">
      <alignment horizontal="left" indent="1"/>
    </xf>
    <xf numFmtId="0" fontId="60" fillId="0" borderId="0" xfId="782" applyFont="1"/>
    <xf numFmtId="0" fontId="29" fillId="0" borderId="0" xfId="782" applyAlignment="1">
      <alignment vertical="center"/>
    </xf>
    <xf numFmtId="0" fontId="0" fillId="0" borderId="0" xfId="0" applyFill="1" applyBorder="1"/>
    <xf numFmtId="0" fontId="35" fillId="0" borderId="4" xfId="0" applyFont="1" applyFill="1" applyBorder="1" applyAlignment="1">
      <alignment horizontal="right" indent="1"/>
    </xf>
    <xf numFmtId="0" fontId="47" fillId="0" borderId="0" xfId="0" applyFont="1" applyFill="1" applyBorder="1" applyAlignment="1">
      <alignment horizontal="center"/>
    </xf>
    <xf numFmtId="0" fontId="0" fillId="0" borderId="0" xfId="0" applyFill="1" applyAlignment="1">
      <alignment horizontal="center"/>
    </xf>
    <xf numFmtId="0" fontId="47" fillId="0" borderId="0" xfId="0" applyFont="1" applyFill="1" applyBorder="1"/>
    <xf numFmtId="0" fontId="39" fillId="0" borderId="0" xfId="0" applyFont="1" applyFill="1" applyAlignment="1">
      <alignment horizontal="right" indent="1"/>
    </xf>
    <xf numFmtId="0" fontId="0" fillId="0" borderId="3" xfId="0" applyFill="1" applyBorder="1" applyAlignment="1">
      <alignment horizontal="center" vertical="center"/>
    </xf>
    <xf numFmtId="0" fontId="0" fillId="0" borderId="3" xfId="0" applyFill="1" applyBorder="1"/>
    <xf numFmtId="0" fontId="39" fillId="0" borderId="0" xfId="0" applyFont="1" applyFill="1" applyBorder="1" applyAlignment="1">
      <alignment horizontal="left" vertical="center" wrapText="1" indent="1"/>
    </xf>
    <xf numFmtId="0" fontId="42" fillId="0" borderId="0" xfId="782" applyFont="1" applyFill="1" applyBorder="1" applyAlignment="1">
      <alignment vertical="center"/>
    </xf>
    <xf numFmtId="0" fontId="35" fillId="0" borderId="4" xfId="0" applyFont="1" applyFill="1" applyBorder="1" applyAlignment="1">
      <alignment horizontal="right" vertical="center"/>
    </xf>
    <xf numFmtId="0" fontId="32" fillId="0" borderId="0" xfId="0" applyFont="1" applyFill="1" applyAlignment="1"/>
    <xf numFmtId="0" fontId="32" fillId="0" borderId="0" xfId="0" applyFont="1" applyFill="1" applyAlignment="1">
      <alignment vertical="top"/>
    </xf>
    <xf numFmtId="0" fontId="62" fillId="0" borderId="0" xfId="782" applyFont="1"/>
    <xf numFmtId="0" fontId="62" fillId="0" borderId="0" xfId="782" applyFont="1" applyFill="1"/>
    <xf numFmtId="0" fontId="32" fillId="0" borderId="0" xfId="782" applyFont="1" applyFill="1" applyAlignment="1"/>
    <xf numFmtId="0" fontId="32" fillId="0" borderId="3" xfId="782" applyFont="1" applyFill="1" applyBorder="1" applyAlignment="1">
      <alignment vertical="top"/>
    </xf>
    <xf numFmtId="0" fontId="38" fillId="0" borderId="6" xfId="0" applyFont="1" applyFill="1" applyBorder="1" applyAlignment="1">
      <alignment horizontal="center"/>
    </xf>
    <xf numFmtId="0" fontId="38" fillId="2" borderId="4" xfId="0" applyFont="1" applyFill="1" applyBorder="1" applyAlignment="1">
      <alignment horizontal="center" vertical="center"/>
    </xf>
    <xf numFmtId="0" fontId="38" fillId="0" borderId="10" xfId="0" applyFont="1" applyFill="1" applyBorder="1" applyAlignment="1">
      <alignment horizontal="center"/>
    </xf>
    <xf numFmtId="0" fontId="29" fillId="2" borderId="0" xfId="782" applyFill="1"/>
    <xf numFmtId="0" fontId="32" fillId="0" borderId="3" xfId="782" applyFont="1" applyFill="1" applyBorder="1" applyAlignment="1">
      <alignment horizontal="center" vertical="top"/>
    </xf>
    <xf numFmtId="0" fontId="25" fillId="0" borderId="0" xfId="782" applyFont="1" applyFill="1" applyBorder="1"/>
    <xf numFmtId="0" fontId="29" fillId="0" borderId="0" xfId="782" applyFill="1" applyBorder="1" applyAlignment="1">
      <alignment horizontal="center"/>
    </xf>
    <xf numFmtId="0" fontId="29" fillId="0" borderId="0" xfId="782" applyFill="1" applyAlignment="1">
      <alignment horizontal="center"/>
    </xf>
    <xf numFmtId="0" fontId="29" fillId="0" borderId="0" xfId="782" applyFill="1" applyBorder="1" applyAlignment="1">
      <alignment horizontal="center" vertical="center" wrapText="1"/>
    </xf>
    <xf numFmtId="0" fontId="41" fillId="0" borderId="0" xfId="782" applyFont="1" applyFill="1" applyBorder="1" applyAlignment="1">
      <alignment horizontal="center" vertical="center" wrapText="1"/>
    </xf>
    <xf numFmtId="0" fontId="33" fillId="0" borderId="13" xfId="38" applyFont="1" applyFill="1" applyBorder="1" applyAlignment="1">
      <alignment horizontal="center" vertical="center"/>
    </xf>
    <xf numFmtId="0" fontId="63" fillId="2" borderId="0" xfId="782" applyFont="1" applyFill="1"/>
    <xf numFmtId="0" fontId="64" fillId="2" borderId="0" xfId="782" applyFont="1" applyFill="1"/>
    <xf numFmtId="0" fontId="22" fillId="0" borderId="0" xfId="782" applyFont="1"/>
    <xf numFmtId="0" fontId="22" fillId="2" borderId="0" xfId="782" applyFont="1" applyFill="1"/>
    <xf numFmtId="0" fontId="58" fillId="2" borderId="4" xfId="0" applyFont="1" applyFill="1" applyBorder="1" applyAlignment="1">
      <alignment horizontal="center" vertical="center"/>
    </xf>
    <xf numFmtId="0" fontId="21" fillId="0" borderId="0" xfId="782" applyFont="1"/>
    <xf numFmtId="0" fontId="21" fillId="0" borderId="0" xfId="782" applyFont="1" applyFill="1"/>
    <xf numFmtId="0" fontId="23" fillId="2" borderId="0" xfId="782" applyFont="1" applyFill="1"/>
    <xf numFmtId="0" fontId="35" fillId="0" borderId="13" xfId="139" applyFont="1" applyFill="1" applyBorder="1" applyAlignment="1">
      <alignment horizontal="center" vertical="center"/>
    </xf>
    <xf numFmtId="0" fontId="35" fillId="0" borderId="11" xfId="0" applyFont="1" applyFill="1" applyBorder="1" applyAlignment="1">
      <alignment horizontal="center" vertical="center" wrapText="1"/>
    </xf>
    <xf numFmtId="0" fontId="35" fillId="0" borderId="12" xfId="139" applyFont="1" applyFill="1" applyBorder="1" applyAlignment="1">
      <alignment horizontal="center" vertical="center"/>
    </xf>
    <xf numFmtId="0" fontId="35" fillId="0" borderId="13" xfId="0" applyFont="1" applyFill="1" applyBorder="1" applyAlignment="1">
      <alignment horizontal="left" vertical="center" indent="1"/>
    </xf>
    <xf numFmtId="0" fontId="35" fillId="0" borderId="4" xfId="0" applyFont="1" applyFill="1" applyBorder="1" applyAlignment="1">
      <alignment horizontal="left" vertical="center"/>
    </xf>
    <xf numFmtId="0" fontId="35" fillId="0" borderId="14" xfId="782" applyFont="1" applyFill="1" applyBorder="1" applyAlignment="1">
      <alignment horizontal="right" vertical="center" indent="1"/>
    </xf>
    <xf numFmtId="0" fontId="35" fillId="0" borderId="13" xfId="782" applyFont="1" applyFill="1" applyBorder="1" applyAlignment="1">
      <alignment horizontal="left" vertical="center" indent="1"/>
    </xf>
    <xf numFmtId="0" fontId="40" fillId="0" borderId="14" xfId="782" applyFont="1" applyFill="1" applyBorder="1" applyAlignment="1">
      <alignment horizontal="right" vertical="center" indent="1"/>
    </xf>
    <xf numFmtId="0" fontId="35" fillId="0" borderId="13" xfId="782" applyFont="1" applyFill="1" applyBorder="1" applyAlignment="1">
      <alignment horizontal="left" vertical="center"/>
    </xf>
    <xf numFmtId="0" fontId="41" fillId="0" borderId="14" xfId="782" applyFont="1" applyFill="1" applyBorder="1" applyAlignment="1">
      <alignment horizontal="right" vertical="center" indent="1"/>
    </xf>
    <xf numFmtId="0" fontId="39" fillId="0" borderId="0" xfId="782" applyFont="1" applyFill="1" applyBorder="1" applyAlignment="1">
      <alignment vertical="top"/>
    </xf>
    <xf numFmtId="0" fontId="35" fillId="0" borderId="4" xfId="0" applyFont="1" applyFill="1" applyBorder="1" applyAlignment="1">
      <alignment horizontal="left" indent="1"/>
    </xf>
    <xf numFmtId="0" fontId="37" fillId="0" borderId="14" xfId="782" applyFont="1" applyFill="1" applyBorder="1" applyAlignment="1">
      <alignment horizontal="right" vertical="center"/>
    </xf>
    <xf numFmtId="0" fontId="37" fillId="0" borderId="13" xfId="0" applyFont="1" applyFill="1" applyBorder="1" applyAlignment="1">
      <alignment horizontal="left" vertical="center" indent="1"/>
    </xf>
    <xf numFmtId="0" fontId="37" fillId="0" borderId="12" xfId="139" applyFont="1" applyFill="1" applyBorder="1" applyAlignment="1">
      <alignment horizontal="center" vertical="center"/>
    </xf>
    <xf numFmtId="0" fontId="37" fillId="0" borderId="15" xfId="139" applyFont="1" applyFill="1" applyBorder="1" applyAlignment="1">
      <alignment horizontal="center" vertical="center"/>
    </xf>
    <xf numFmtId="0" fontId="37" fillId="0" borderId="13" xfId="782" applyFont="1" applyFill="1" applyBorder="1" applyAlignment="1">
      <alignment horizontal="left" vertical="center"/>
    </xf>
    <xf numFmtId="0" fontId="37" fillId="0" borderId="14" xfId="782" applyFont="1" applyFill="1" applyBorder="1" applyAlignment="1">
      <alignment vertical="center" wrapText="1"/>
    </xf>
    <xf numFmtId="0" fontId="38" fillId="2" borderId="0" xfId="139" applyFont="1" applyFill="1" applyBorder="1" applyAlignment="1">
      <alignment horizontal="center" vertical="center"/>
    </xf>
    <xf numFmtId="0" fontId="65" fillId="0" borderId="15" xfId="782" applyFont="1" applyBorder="1" applyAlignment="1">
      <alignment vertical="center"/>
    </xf>
    <xf numFmtId="0" fontId="68" fillId="0" borderId="0" xfId="782" applyFont="1" applyFill="1" applyBorder="1"/>
    <xf numFmtId="0" fontId="62" fillId="0" borderId="0" xfId="782" applyFont="1" applyFill="1" applyBorder="1"/>
    <xf numFmtId="0" fontId="65" fillId="0" borderId="13" xfId="782" applyFont="1" applyFill="1" applyBorder="1" applyAlignment="1">
      <alignment horizontal="center" vertical="center" wrapText="1"/>
    </xf>
    <xf numFmtId="0" fontId="62" fillId="0" borderId="0" xfId="782" applyFont="1" applyFill="1" applyBorder="1" applyAlignment="1">
      <alignment horizontal="center"/>
    </xf>
    <xf numFmtId="0" fontId="62" fillId="0" borderId="0" xfId="782" applyFont="1" applyFill="1" applyAlignment="1">
      <alignment horizontal="center"/>
    </xf>
    <xf numFmtId="0" fontId="37" fillId="0" borderId="14" xfId="782" applyFont="1" applyFill="1" applyBorder="1" applyAlignment="1">
      <alignment horizontal="right" vertical="center" wrapText="1" indent="1"/>
    </xf>
    <xf numFmtId="0" fontId="38" fillId="2" borderId="0" xfId="782" applyNumberFormat="1" applyFont="1" applyFill="1" applyBorder="1" applyAlignment="1">
      <alignment horizontal="center" vertical="center"/>
    </xf>
    <xf numFmtId="0" fontId="66" fillId="0" borderId="0" xfId="782" applyFont="1"/>
    <xf numFmtId="0" fontId="37" fillId="2" borderId="13" xfId="782" applyFont="1" applyFill="1" applyBorder="1" applyAlignment="1">
      <alignment horizontal="left" vertical="center" indent="1"/>
    </xf>
    <xf numFmtId="0" fontId="38" fillId="2" borderId="0" xfId="114" applyFont="1" applyFill="1" applyBorder="1" applyAlignment="1">
      <alignment horizontal="center" vertical="center"/>
    </xf>
    <xf numFmtId="0" fontId="65" fillId="0" borderId="4" xfId="782" applyFont="1" applyBorder="1" applyAlignment="1">
      <alignment vertical="center"/>
    </xf>
    <xf numFmtId="0" fontId="38" fillId="2" borderId="0" xfId="113" applyNumberFormat="1" applyFont="1" applyFill="1" applyBorder="1" applyAlignment="1">
      <alignment horizontal="center" vertical="center"/>
    </xf>
    <xf numFmtId="0" fontId="38" fillId="0" borderId="8" xfId="0" applyFont="1" applyFill="1" applyBorder="1"/>
    <xf numFmtId="0" fontId="35" fillId="0" borderId="4" xfId="0" applyFont="1" applyFill="1" applyBorder="1" applyAlignment="1">
      <alignment horizontal="right" indent="2"/>
    </xf>
    <xf numFmtId="0" fontId="35" fillId="0" borderId="4" xfId="0" applyFont="1" applyFill="1" applyBorder="1" applyAlignment="1">
      <alignment horizontal="left" indent="2"/>
    </xf>
    <xf numFmtId="0" fontId="35" fillId="0" borderId="4" xfId="0" applyFont="1" applyFill="1" applyBorder="1" applyAlignment="1">
      <alignment horizontal="left" wrapText="1" indent="2"/>
    </xf>
    <xf numFmtId="0" fontId="58" fillId="2" borderId="6" xfId="0" applyFont="1" applyFill="1" applyBorder="1" applyAlignment="1">
      <alignment horizontal="center" wrapText="1"/>
    </xf>
    <xf numFmtId="0" fontId="35" fillId="2" borderId="4" xfId="0" applyFont="1" applyFill="1" applyBorder="1" applyAlignment="1">
      <alignment horizontal="right" indent="2"/>
    </xf>
    <xf numFmtId="0" fontId="35" fillId="0" borderId="4" xfId="0" applyFont="1" applyFill="1" applyBorder="1" applyAlignment="1">
      <alignment horizontal="right" wrapText="1" indent="1"/>
    </xf>
    <xf numFmtId="0" fontId="35" fillId="0" borderId="12" xfId="0" applyFont="1" applyFill="1" applyBorder="1" applyAlignment="1">
      <alignment horizontal="right" indent="2"/>
    </xf>
    <xf numFmtId="0" fontId="35" fillId="0" borderId="12" xfId="0" applyFont="1" applyFill="1" applyBorder="1" applyAlignment="1">
      <alignment horizontal="left" indent="2"/>
    </xf>
    <xf numFmtId="0" fontId="58" fillId="2" borderId="6" xfId="0" applyFont="1" applyFill="1" applyBorder="1" applyAlignment="1">
      <alignment horizontal="center" vertical="center" wrapText="1"/>
    </xf>
    <xf numFmtId="0" fontId="33" fillId="0" borderId="0" xfId="782" applyFont="1" applyFill="1" applyBorder="1" applyAlignment="1">
      <alignment vertical="center"/>
    </xf>
    <xf numFmtId="1" fontId="35" fillId="0" borderId="0" xfId="782" applyNumberFormat="1" applyFont="1" applyFill="1" applyBorder="1" applyAlignment="1">
      <alignment horizontal="center" vertical="center"/>
    </xf>
    <xf numFmtId="0" fontId="37" fillId="0" borderId="15" xfId="83" applyNumberFormat="1" applyFont="1" applyFill="1" applyBorder="1" applyAlignment="1">
      <alignment horizontal="right" vertical="center" indent="1"/>
    </xf>
    <xf numFmtId="0" fontId="37" fillId="0" borderId="8" xfId="782" applyFont="1" applyFill="1" applyBorder="1" applyAlignment="1">
      <alignment horizontal="center" vertical="center" wrapText="1"/>
    </xf>
    <xf numFmtId="0" fontId="37" fillId="0" borderId="7" xfId="782" applyFont="1" applyFill="1" applyBorder="1" applyAlignment="1">
      <alignment vertical="center" wrapText="1"/>
    </xf>
    <xf numFmtId="0" fontId="35" fillId="0" borderId="4" xfId="0" applyFont="1" applyFill="1" applyBorder="1" applyAlignment="1">
      <alignment horizontal="left" vertical="center" wrapText="1" indent="1"/>
    </xf>
    <xf numFmtId="1" fontId="35" fillId="0" borderId="15" xfId="0" applyNumberFormat="1" applyFont="1" applyFill="1" applyBorder="1" applyAlignment="1">
      <alignment horizontal="center" vertical="center"/>
    </xf>
    <xf numFmtId="0" fontId="39" fillId="0" borderId="0" xfId="83" applyFont="1" applyFill="1" applyAlignment="1">
      <alignment vertical="center"/>
    </xf>
    <xf numFmtId="0" fontId="35" fillId="0" borderId="4" xfId="0" applyFont="1" applyFill="1" applyBorder="1" applyAlignment="1">
      <alignment horizontal="center" vertical="center"/>
    </xf>
    <xf numFmtId="0" fontId="13" fillId="0" borderId="0" xfId="782" applyFont="1"/>
    <xf numFmtId="3" fontId="38" fillId="0" borderId="4" xfId="0" applyNumberFormat="1" applyFont="1" applyFill="1" applyBorder="1" applyAlignment="1">
      <alignment horizontal="center" vertical="center"/>
    </xf>
    <xf numFmtId="0" fontId="35" fillId="0" borderId="15" xfId="139" applyFont="1" applyFill="1" applyBorder="1" applyAlignment="1">
      <alignment horizontal="center" vertical="center"/>
    </xf>
    <xf numFmtId="0" fontId="11" fillId="0" borderId="0" xfId="2147" applyFill="1"/>
    <xf numFmtId="0" fontId="11" fillId="0" borderId="0" xfId="2147"/>
    <xf numFmtId="0" fontId="62" fillId="0" borderId="0" xfId="2147" applyFont="1" applyAlignment="1">
      <alignment vertical="center"/>
    </xf>
    <xf numFmtId="0" fontId="63" fillId="0" borderId="0" xfId="2147" applyFont="1" applyAlignment="1">
      <alignment vertical="center"/>
    </xf>
    <xf numFmtId="0" fontId="60" fillId="0" borderId="0" xfId="2147" applyFont="1"/>
    <xf numFmtId="0" fontId="64" fillId="0" borderId="15" xfId="2147" applyFont="1" applyBorder="1" applyAlignment="1">
      <alignment horizontal="center" vertical="center"/>
    </xf>
    <xf numFmtId="0" fontId="64" fillId="0" borderId="15" xfId="2147" applyFont="1" applyBorder="1" applyAlignment="1">
      <alignment horizontal="center"/>
    </xf>
    <xf numFmtId="0" fontId="65" fillId="2" borderId="4" xfId="2147" applyFont="1" applyFill="1" applyBorder="1" applyAlignment="1">
      <alignment horizontal="center" vertical="center"/>
    </xf>
    <xf numFmtId="0" fontId="11" fillId="2" borderId="0" xfId="2147" applyFill="1"/>
    <xf numFmtId="0" fontId="67" fillId="2" borderId="0" xfId="2147" applyFont="1" applyFill="1"/>
    <xf numFmtId="0" fontId="11" fillId="0" borderId="0" xfId="2147" applyFont="1" applyFill="1"/>
    <xf numFmtId="0" fontId="33" fillId="0" borderId="14" xfId="38" applyFont="1" applyFill="1" applyBorder="1" applyAlignment="1">
      <alignment horizontal="center" vertical="center"/>
    </xf>
    <xf numFmtId="1" fontId="34" fillId="0" borderId="11" xfId="0" applyNumberFormat="1" applyFont="1" applyBorder="1" applyAlignment="1">
      <alignment horizontal="left" vertical="center" indent="1"/>
    </xf>
    <xf numFmtId="1" fontId="34" fillId="0" borderId="4" xfId="0" applyNumberFormat="1" applyFont="1" applyBorder="1" applyAlignment="1">
      <alignment horizontal="left" vertical="center" indent="1"/>
    </xf>
    <xf numFmtId="0" fontId="37" fillId="0" borderId="7" xfId="83" applyNumberFormat="1" applyFont="1" applyFill="1" applyBorder="1" applyAlignment="1">
      <alignment horizontal="right" vertical="center" indent="1"/>
    </xf>
    <xf numFmtId="0" fontId="37" fillId="0" borderId="5" xfId="83" applyNumberFormat="1" applyFont="1" applyFill="1" applyBorder="1" applyAlignment="1">
      <alignment horizontal="right" vertical="center" indent="1"/>
    </xf>
    <xf numFmtId="0" fontId="35" fillId="0" borderId="32" xfId="806" applyNumberFormat="1" applyFont="1" applyFill="1" applyBorder="1" applyAlignment="1">
      <alignment horizontal="center"/>
    </xf>
    <xf numFmtId="0" fontId="35" fillId="0" borderId="29" xfId="806" applyNumberFormat="1" applyFont="1" applyFill="1" applyBorder="1" applyAlignment="1">
      <alignment horizontal="center"/>
    </xf>
    <xf numFmtId="0" fontId="38" fillId="0" borderId="15" xfId="0" applyFont="1" applyFill="1" applyBorder="1" applyAlignment="1">
      <alignment horizontal="center" vertical="center"/>
    </xf>
    <xf numFmtId="3" fontId="35" fillId="0" borderId="23" xfId="0" applyNumberFormat="1" applyFont="1" applyFill="1" applyBorder="1" applyAlignment="1">
      <alignment horizontal="center" vertical="center" wrapText="1"/>
    </xf>
    <xf numFmtId="0" fontId="38" fillId="0" borderId="21" xfId="0" applyFont="1" applyFill="1" applyBorder="1" applyAlignment="1">
      <alignment horizontal="center" vertical="center"/>
    </xf>
    <xf numFmtId="0" fontId="37" fillId="0" borderId="15" xfId="782" applyFont="1" applyFill="1" applyBorder="1" applyAlignment="1">
      <alignment horizontal="right" vertical="center" indent="1"/>
    </xf>
    <xf numFmtId="0" fontId="35" fillId="0" borderId="15" xfId="782" applyFont="1" applyFill="1" applyBorder="1" applyAlignment="1">
      <alignment horizontal="left" vertical="center" indent="1"/>
    </xf>
    <xf numFmtId="1" fontId="34" fillId="0" borderId="15" xfId="0" applyNumberFormat="1" applyFont="1" applyBorder="1" applyAlignment="1">
      <alignment horizontal="left" vertical="center" indent="1"/>
    </xf>
    <xf numFmtId="0" fontId="35" fillId="0" borderId="15" xfId="806" applyNumberFormat="1" applyFont="1" applyFill="1" applyBorder="1" applyAlignment="1">
      <alignment horizontal="center"/>
    </xf>
    <xf numFmtId="3" fontId="38" fillId="0" borderId="21" xfId="0" applyNumberFormat="1" applyFont="1" applyFill="1" applyBorder="1" applyAlignment="1">
      <alignment horizontal="center" vertical="center"/>
    </xf>
    <xf numFmtId="3" fontId="35" fillId="0" borderId="30" xfId="0" applyNumberFormat="1" applyFont="1" applyFill="1" applyBorder="1" applyAlignment="1">
      <alignment horizontal="center" vertical="center" wrapText="1"/>
    </xf>
    <xf numFmtId="3" fontId="38" fillId="0" borderId="15" xfId="0" applyNumberFormat="1" applyFont="1" applyFill="1" applyBorder="1" applyAlignment="1">
      <alignment horizontal="center" vertical="center"/>
    </xf>
    <xf numFmtId="3" fontId="55" fillId="0" borderId="12" xfId="0" applyNumberFormat="1" applyFont="1" applyBorder="1" applyAlignment="1">
      <alignment horizontal="center" vertical="top" wrapText="1"/>
    </xf>
    <xf numFmtId="3" fontId="55" fillId="0" borderId="15" xfId="0" applyNumberFormat="1" applyFont="1" applyBorder="1" applyAlignment="1">
      <alignment horizontal="center" vertical="top" wrapText="1"/>
    </xf>
    <xf numFmtId="3" fontId="73" fillId="0" borderId="23" xfId="0" applyNumberFormat="1" applyFont="1" applyBorder="1" applyAlignment="1">
      <alignment horizontal="center" vertical="top" wrapText="1"/>
    </xf>
    <xf numFmtId="0" fontId="55" fillId="0" borderId="33" xfId="0" applyFont="1" applyBorder="1" applyAlignment="1">
      <alignment horizontal="right" vertical="top" wrapText="1"/>
    </xf>
    <xf numFmtId="0" fontId="55" fillId="0" borderId="24" xfId="0" applyFont="1" applyBorder="1" applyAlignment="1">
      <alignment horizontal="right" vertical="top" wrapText="1"/>
    </xf>
    <xf numFmtId="4" fontId="55" fillId="0" borderId="12" xfId="0" applyNumberFormat="1" applyFont="1" applyBorder="1" applyAlignment="1">
      <alignment horizontal="center" vertical="top" wrapText="1"/>
    </xf>
    <xf numFmtId="4" fontId="55" fillId="0" borderId="15" xfId="0" applyNumberFormat="1" applyFont="1" applyBorder="1" applyAlignment="1">
      <alignment horizontal="center" vertical="top" wrapText="1"/>
    </xf>
    <xf numFmtId="0" fontId="55" fillId="0" borderId="15" xfId="0" applyFont="1" applyBorder="1" applyAlignment="1">
      <alignment horizontal="center" vertical="top" wrapText="1"/>
    </xf>
    <xf numFmtId="0" fontId="55" fillId="0" borderId="34" xfId="0" applyFont="1" applyBorder="1" applyAlignment="1">
      <alignment horizontal="right" vertical="top" wrapText="1"/>
    </xf>
    <xf numFmtId="0" fontId="35" fillId="0" borderId="23" xfId="0" applyFont="1" applyFill="1" applyBorder="1" applyAlignment="1">
      <alignment horizontal="center" vertical="center"/>
    </xf>
    <xf numFmtId="3" fontId="35" fillId="0" borderId="23" xfId="0" applyNumberFormat="1" applyFont="1" applyFill="1" applyBorder="1" applyAlignment="1">
      <alignment horizontal="center" vertical="center"/>
    </xf>
    <xf numFmtId="0" fontId="35" fillId="0" borderId="30" xfId="0" applyFont="1" applyFill="1" applyBorder="1" applyAlignment="1">
      <alignment horizontal="center" vertical="center"/>
    </xf>
    <xf numFmtId="0" fontId="55" fillId="0" borderId="34" xfId="0" applyFont="1" applyBorder="1" applyAlignment="1">
      <alignment vertical="top" wrapText="1"/>
    </xf>
    <xf numFmtId="0" fontId="74" fillId="0" borderId="34" xfId="0" applyFont="1" applyBorder="1" applyAlignment="1">
      <alignment vertical="top" wrapText="1"/>
    </xf>
    <xf numFmtId="0" fontId="55" fillId="0" borderId="35" xfId="0" applyFont="1" applyBorder="1" applyAlignment="1">
      <alignment vertical="top" wrapText="1"/>
    </xf>
    <xf numFmtId="0" fontId="37" fillId="0" borderId="15" xfId="0" applyFont="1" applyFill="1" applyBorder="1" applyAlignment="1">
      <alignment horizontal="right" vertical="center" indent="1"/>
    </xf>
    <xf numFmtId="1" fontId="37" fillId="0" borderId="15" xfId="782" applyNumberFormat="1" applyFont="1" applyFill="1" applyBorder="1" applyAlignment="1">
      <alignment horizontal="right" vertical="center"/>
    </xf>
    <xf numFmtId="0" fontId="33" fillId="0" borderId="15" xfId="782" applyFont="1" applyFill="1" applyBorder="1" applyAlignment="1">
      <alignment horizontal="left" vertical="center"/>
    </xf>
    <xf numFmtId="3" fontId="38" fillId="0" borderId="12" xfId="0" applyNumberFormat="1" applyFont="1" applyFill="1" applyBorder="1" applyAlignment="1">
      <alignment horizontal="center" vertical="center"/>
    </xf>
    <xf numFmtId="3" fontId="38" fillId="0" borderId="19" xfId="0" applyNumberFormat="1" applyFont="1" applyFill="1" applyBorder="1" applyAlignment="1">
      <alignment horizontal="center" vertical="center"/>
    </xf>
    <xf numFmtId="3" fontId="38" fillId="0" borderId="21" xfId="0" applyNumberFormat="1" applyFont="1" applyFill="1" applyBorder="1" applyAlignment="1">
      <alignment horizontal="center" vertical="center" wrapText="1"/>
    </xf>
    <xf numFmtId="3" fontId="35" fillId="0" borderId="30" xfId="0" applyNumberFormat="1" applyFont="1" applyFill="1" applyBorder="1" applyAlignment="1">
      <alignment horizontal="center" vertical="center"/>
    </xf>
    <xf numFmtId="1" fontId="37" fillId="0" borderId="15" xfId="782" applyNumberFormat="1" applyFont="1" applyFill="1" applyBorder="1" applyAlignment="1">
      <alignment horizontal="right" vertical="center" indent="1"/>
    </xf>
    <xf numFmtId="0" fontId="34" fillId="0" borderId="15" xfId="782" applyFont="1" applyFill="1" applyBorder="1" applyAlignment="1">
      <alignment horizontal="left" vertical="center" indent="1"/>
    </xf>
    <xf numFmtId="3" fontId="37" fillId="0" borderId="30" xfId="0" applyNumberFormat="1" applyFont="1" applyFill="1" applyBorder="1" applyAlignment="1">
      <alignment horizontal="center" vertical="center"/>
    </xf>
    <xf numFmtId="0" fontId="38" fillId="0" borderId="15" xfId="782" applyNumberFormat="1" applyFont="1" applyFill="1" applyBorder="1" applyAlignment="1">
      <alignment horizontal="center" vertical="center"/>
    </xf>
    <xf numFmtId="1" fontId="38" fillId="0" borderId="15" xfId="782" applyNumberFormat="1" applyFont="1" applyFill="1" applyBorder="1" applyAlignment="1">
      <alignment horizontal="center" vertical="center"/>
    </xf>
    <xf numFmtId="1" fontId="38" fillId="2" borderId="15" xfId="782" applyNumberFormat="1" applyFont="1" applyFill="1" applyBorder="1" applyAlignment="1">
      <alignment horizontal="center" vertical="center"/>
    </xf>
    <xf numFmtId="0" fontId="37" fillId="0" borderId="15" xfId="782" applyFont="1" applyFill="1" applyBorder="1" applyAlignment="1">
      <alignment horizontal="right" vertical="center"/>
    </xf>
    <xf numFmtId="0" fontId="35" fillId="0" borderId="15" xfId="782" applyFont="1" applyFill="1" applyBorder="1" applyAlignment="1">
      <alignment horizontal="left" vertical="center"/>
    </xf>
    <xf numFmtId="3" fontId="50" fillId="0" borderId="31" xfId="0" applyNumberFormat="1" applyFont="1" applyFill="1" applyBorder="1" applyAlignment="1">
      <alignment horizontal="center" vertical="center"/>
    </xf>
    <xf numFmtId="3" fontId="50" fillId="0" borderId="15" xfId="0" applyNumberFormat="1" applyFont="1" applyFill="1" applyBorder="1" applyAlignment="1">
      <alignment horizontal="center" vertical="center"/>
    </xf>
    <xf numFmtId="3" fontId="50" fillId="0" borderId="21" xfId="0" applyNumberFormat="1" applyFont="1" applyFill="1" applyBorder="1" applyAlignment="1">
      <alignment horizontal="center" vertical="center"/>
    </xf>
    <xf numFmtId="3" fontId="38" fillId="0" borderId="32" xfId="38" applyNumberFormat="1" applyFont="1" applyFill="1" applyBorder="1" applyAlignment="1">
      <alignment horizontal="center" vertical="center"/>
    </xf>
    <xf numFmtId="3" fontId="37" fillId="0" borderId="37" xfId="0" applyNumberFormat="1" applyFont="1" applyFill="1" applyBorder="1" applyAlignment="1">
      <alignment horizontal="center" vertical="center"/>
    </xf>
    <xf numFmtId="3" fontId="50" fillId="0" borderId="19" xfId="0" applyNumberFormat="1" applyFont="1" applyFill="1" applyBorder="1" applyAlignment="1">
      <alignment horizontal="center" vertical="center"/>
    </xf>
    <xf numFmtId="3" fontId="38" fillId="0" borderId="21" xfId="38" applyNumberFormat="1" applyFont="1" applyFill="1" applyBorder="1" applyAlignment="1">
      <alignment horizontal="center" vertical="center"/>
    </xf>
    <xf numFmtId="3" fontId="44" fillId="0" borderId="15" xfId="0" applyNumberFormat="1" applyFont="1" applyBorder="1" applyAlignment="1">
      <alignment horizontal="center" vertical="center" wrapText="1"/>
    </xf>
    <xf numFmtId="0" fontId="37" fillId="0" borderId="15" xfId="782" applyFont="1" applyFill="1" applyBorder="1" applyAlignment="1">
      <alignment horizontal="right" vertical="center" wrapText="1" indent="1"/>
    </xf>
    <xf numFmtId="3" fontId="37" fillId="0" borderId="15" xfId="0" applyNumberFormat="1" applyFont="1" applyFill="1" applyBorder="1" applyAlignment="1">
      <alignment horizontal="center" vertical="center"/>
    </xf>
    <xf numFmtId="169" fontId="38" fillId="0" borderId="21" xfId="0" applyNumberFormat="1" applyFont="1" applyFill="1" applyBorder="1" applyAlignment="1">
      <alignment horizontal="center" vertical="center"/>
    </xf>
    <xf numFmtId="169" fontId="35" fillId="0" borderId="30" xfId="0" applyNumberFormat="1" applyFont="1" applyFill="1" applyBorder="1" applyAlignment="1">
      <alignment horizontal="center" vertical="center"/>
    </xf>
    <xf numFmtId="0" fontId="38" fillId="0" borderId="15" xfId="113" applyNumberFormat="1" applyFont="1" applyFill="1" applyBorder="1" applyAlignment="1">
      <alignment horizontal="center" vertical="center"/>
    </xf>
    <xf numFmtId="0" fontId="38" fillId="0" borderId="21" xfId="113" applyNumberFormat="1" applyFont="1" applyFill="1" applyBorder="1" applyAlignment="1">
      <alignment horizontal="center" vertical="center"/>
    </xf>
    <xf numFmtId="0" fontId="38" fillId="0" borderId="15" xfId="114" applyFont="1" applyFill="1" applyBorder="1" applyAlignment="1">
      <alignment horizontal="center" vertical="center"/>
    </xf>
    <xf numFmtId="0" fontId="38" fillId="0" borderId="21" xfId="114" applyFont="1" applyFill="1" applyBorder="1" applyAlignment="1">
      <alignment horizontal="center" vertical="center"/>
    </xf>
    <xf numFmtId="3" fontId="38" fillId="0" borderId="15" xfId="113" applyNumberFormat="1" applyFont="1" applyFill="1" applyBorder="1" applyAlignment="1">
      <alignment horizontal="center" vertical="center"/>
    </xf>
    <xf numFmtId="3" fontId="38" fillId="0" borderId="15" xfId="114" applyNumberFormat="1" applyFont="1" applyFill="1" applyBorder="1" applyAlignment="1">
      <alignment horizontal="center" vertical="center"/>
    </xf>
    <xf numFmtId="0" fontId="35" fillId="0" borderId="15" xfId="782" applyFont="1" applyFill="1" applyBorder="1" applyAlignment="1">
      <alignment horizontal="right" vertical="center" indent="1"/>
    </xf>
    <xf numFmtId="3" fontId="35" fillId="0" borderId="15" xfId="0" applyNumberFormat="1" applyFont="1" applyFill="1" applyBorder="1" applyAlignment="1">
      <alignment horizontal="center" vertical="center"/>
    </xf>
    <xf numFmtId="0" fontId="38" fillId="2" borderId="15" xfId="782" applyNumberFormat="1" applyFont="1" applyFill="1" applyBorder="1" applyAlignment="1">
      <alignment horizontal="center" vertical="center"/>
    </xf>
    <xf numFmtId="0" fontId="38" fillId="0" borderId="15" xfId="110" applyFont="1" applyFill="1" applyBorder="1" applyAlignment="1">
      <alignment horizontal="center" vertical="center"/>
    </xf>
    <xf numFmtId="1" fontId="58" fillId="0" borderId="15" xfId="782" applyNumberFormat="1" applyFont="1" applyBorder="1" applyAlignment="1">
      <alignment horizontal="center" vertical="center"/>
    </xf>
    <xf numFmtId="3" fontId="29" fillId="0" borderId="0" xfId="782" applyNumberFormat="1" applyFill="1"/>
    <xf numFmtId="0" fontId="35" fillId="0" borderId="14" xfId="38" applyFont="1" applyFill="1" applyBorder="1" applyAlignment="1">
      <alignment horizontal="center" vertical="center"/>
    </xf>
    <xf numFmtId="0" fontId="35" fillId="0" borderId="13" xfId="38" applyFont="1" applyFill="1" applyBorder="1" applyAlignment="1">
      <alignment horizontal="center" vertical="center"/>
    </xf>
    <xf numFmtId="3" fontId="42" fillId="0" borderId="0" xfId="782" applyNumberFormat="1" applyFont="1" applyFill="1" applyBorder="1" applyAlignment="1">
      <alignment vertical="center"/>
    </xf>
    <xf numFmtId="9" fontId="50" fillId="0" borderId="15" xfId="0" applyNumberFormat="1" applyFont="1" applyFill="1" applyBorder="1" applyAlignment="1">
      <alignment horizontal="center" vertical="center"/>
    </xf>
    <xf numFmtId="0" fontId="35" fillId="0" borderId="24" xfId="38" applyFont="1" applyFill="1" applyBorder="1" applyAlignment="1">
      <alignment horizontal="center" vertical="center"/>
    </xf>
    <xf numFmtId="9" fontId="50" fillId="0" borderId="18" xfId="0" applyNumberFormat="1" applyFont="1" applyFill="1" applyBorder="1" applyAlignment="1">
      <alignment horizontal="center" vertical="center"/>
    </xf>
    <xf numFmtId="9" fontId="50" fillId="0" borderId="21" xfId="0" applyNumberFormat="1" applyFont="1" applyFill="1" applyBorder="1" applyAlignment="1">
      <alignment horizontal="center" vertical="center"/>
    </xf>
    <xf numFmtId="0" fontId="37" fillId="0" borderId="34" xfId="83" applyNumberFormat="1" applyFont="1" applyFill="1" applyBorder="1" applyAlignment="1">
      <alignment horizontal="right" vertical="center" indent="1"/>
    </xf>
    <xf numFmtId="1" fontId="37" fillId="0" borderId="46" xfId="782" applyNumberFormat="1" applyFont="1" applyFill="1" applyBorder="1" applyAlignment="1">
      <alignment horizontal="right" vertical="center" indent="1"/>
    </xf>
    <xf numFmtId="1" fontId="34" fillId="0" borderId="34" xfId="0" applyNumberFormat="1" applyFont="1" applyBorder="1" applyAlignment="1">
      <alignment horizontal="left" vertical="center" indent="1"/>
    </xf>
    <xf numFmtId="0" fontId="35" fillId="0" borderId="46" xfId="782" applyFont="1" applyFill="1" applyBorder="1" applyAlignment="1">
      <alignment horizontal="left" vertical="center" indent="1"/>
    </xf>
    <xf numFmtId="0" fontId="35" fillId="0" borderId="34" xfId="806" applyNumberFormat="1" applyFont="1" applyFill="1" applyBorder="1" applyAlignment="1">
      <alignment horizontal="center"/>
    </xf>
    <xf numFmtId="0" fontId="35" fillId="0" borderId="46" xfId="139" applyFont="1" applyFill="1" applyBorder="1" applyAlignment="1">
      <alignment horizontal="center" vertical="center"/>
    </xf>
    <xf numFmtId="1" fontId="34" fillId="0" borderId="6" xfId="0" applyNumberFormat="1" applyFont="1" applyBorder="1" applyAlignment="1">
      <alignment horizontal="left" vertical="center" indent="1"/>
    </xf>
    <xf numFmtId="0" fontId="64" fillId="0" borderId="18" xfId="2147" applyFont="1" applyBorder="1" applyAlignment="1">
      <alignment horizontal="center" vertical="center"/>
    </xf>
    <xf numFmtId="0" fontId="64" fillId="0" borderId="21" xfId="2147" applyFont="1" applyBorder="1" applyAlignment="1">
      <alignment horizontal="center" vertical="center"/>
    </xf>
    <xf numFmtId="0" fontId="33" fillId="0" borderId="0" xfId="782" applyFont="1" applyFill="1" applyBorder="1" applyAlignment="1">
      <alignment horizontal="left" indent="1"/>
    </xf>
    <xf numFmtId="0" fontId="64" fillId="0" borderId="18" xfId="2147" applyFont="1" applyBorder="1" applyAlignment="1">
      <alignment horizontal="center"/>
    </xf>
    <xf numFmtId="0" fontId="64" fillId="0" borderId="21" xfId="2147" applyFont="1" applyBorder="1" applyAlignment="1">
      <alignment horizontal="center"/>
    </xf>
    <xf numFmtId="0" fontId="65" fillId="2" borderId="20" xfId="2147" applyFont="1" applyFill="1" applyBorder="1" applyAlignment="1">
      <alignment horizontal="center" vertical="center"/>
    </xf>
    <xf numFmtId="0" fontId="65" fillId="2" borderId="29" xfId="2147" applyFont="1" applyFill="1" applyBorder="1" applyAlignment="1">
      <alignment horizontal="center" vertical="center"/>
    </xf>
    <xf numFmtId="0" fontId="64" fillId="0" borderId="23" xfId="2147" applyFont="1" applyBorder="1" applyAlignment="1">
      <alignment horizontal="center" vertical="top" wrapText="1"/>
    </xf>
    <xf numFmtId="0" fontId="64" fillId="0" borderId="22" xfId="2147" applyFont="1" applyBorder="1" applyAlignment="1">
      <alignment horizontal="center" vertical="top"/>
    </xf>
    <xf numFmtId="0" fontId="64" fillId="0" borderId="30" xfId="2147" applyFont="1" applyBorder="1" applyAlignment="1">
      <alignment horizontal="center" vertical="top"/>
    </xf>
    <xf numFmtId="0" fontId="65" fillId="2" borderId="45" xfId="2147" applyFont="1" applyFill="1" applyBorder="1" applyAlignment="1">
      <alignment horizontal="left" vertical="center" indent="1"/>
    </xf>
    <xf numFmtId="0" fontId="65" fillId="0" borderId="45" xfId="2147" applyFont="1" applyBorder="1" applyAlignment="1">
      <alignment horizontal="right" vertical="center" indent="1"/>
    </xf>
    <xf numFmtId="0" fontId="65" fillId="0" borderId="45" xfId="2147" applyFont="1" applyBorder="1" applyAlignment="1">
      <alignment horizontal="right" vertical="center" wrapText="1" indent="1"/>
    </xf>
    <xf numFmtId="0" fontId="64" fillId="0" borderId="47" xfId="2147" applyFont="1" applyBorder="1" applyAlignment="1">
      <alignment horizontal="right" vertical="center" indent="1"/>
    </xf>
    <xf numFmtId="0" fontId="64" fillId="2" borderId="49" xfId="2147" applyFont="1" applyFill="1" applyBorder="1" applyAlignment="1">
      <alignment horizontal="center" vertical="center"/>
    </xf>
    <xf numFmtId="0" fontId="64" fillId="2" borderId="37" xfId="2147" applyFont="1" applyFill="1" applyBorder="1" applyAlignment="1">
      <alignment horizontal="center" vertical="center"/>
    </xf>
    <xf numFmtId="0" fontId="35" fillId="0" borderId="47" xfId="0" applyNumberFormat="1" applyFont="1" applyFill="1" applyBorder="1" applyAlignment="1">
      <alignment horizontal="center" vertical="center"/>
    </xf>
    <xf numFmtId="0" fontId="35" fillId="0" borderId="37" xfId="0" applyNumberFormat="1" applyFont="1" applyFill="1" applyBorder="1" applyAlignment="1">
      <alignment horizontal="center" vertical="center"/>
    </xf>
    <xf numFmtId="0" fontId="64" fillId="2" borderId="47" xfId="2147" applyFont="1" applyFill="1" applyBorder="1" applyAlignment="1">
      <alignment horizontal="left" vertical="center" indent="1"/>
    </xf>
    <xf numFmtId="0" fontId="76" fillId="0" borderId="0" xfId="782" applyFont="1" applyFill="1"/>
    <xf numFmtId="0" fontId="75" fillId="0" borderId="0" xfId="782" applyFont="1"/>
    <xf numFmtId="0" fontId="77" fillId="0" borderId="0" xfId="782" applyFont="1"/>
    <xf numFmtId="0" fontId="78" fillId="0" borderId="0" xfId="782" applyFont="1" applyFill="1" applyBorder="1"/>
    <xf numFmtId="0" fontId="79" fillId="0" borderId="0" xfId="782" applyFont="1" applyFill="1"/>
    <xf numFmtId="1" fontId="76" fillId="0" borderId="0" xfId="782" applyNumberFormat="1" applyFont="1" applyFill="1" applyBorder="1"/>
    <xf numFmtId="0" fontId="76" fillId="0" borderId="0" xfId="782" applyFont="1" applyFill="1" applyBorder="1"/>
    <xf numFmtId="3" fontId="29" fillId="0" borderId="0" xfId="782" applyNumberFormat="1"/>
    <xf numFmtId="0" fontId="64" fillId="0" borderId="0" xfId="782" applyFont="1" applyFill="1" applyBorder="1" applyAlignment="1">
      <alignment horizontal="right" vertical="center" readingOrder="2"/>
    </xf>
    <xf numFmtId="0" fontId="65" fillId="0" borderId="0" xfId="782" applyFont="1" applyFill="1" applyBorder="1"/>
    <xf numFmtId="0" fontId="35" fillId="0" borderId="15" xfId="83" applyNumberFormat="1" applyFont="1" applyFill="1" applyBorder="1" applyAlignment="1">
      <alignment horizontal="right" vertical="center" indent="1"/>
    </xf>
    <xf numFmtId="169" fontId="29" fillId="0" borderId="0" xfId="782" applyNumberFormat="1"/>
    <xf numFmtId="0" fontId="65" fillId="0" borderId="0" xfId="782" applyFont="1"/>
    <xf numFmtId="0" fontId="50" fillId="0" borderId="15" xfId="0" applyFont="1" applyFill="1" applyBorder="1" applyAlignment="1">
      <alignment horizontal="center" vertical="center"/>
    </xf>
    <xf numFmtId="1" fontId="80" fillId="0" borderId="15" xfId="0" applyNumberFormat="1" applyFont="1" applyBorder="1" applyAlignment="1">
      <alignment horizontal="left" vertical="center" indent="1"/>
    </xf>
    <xf numFmtId="0" fontId="37" fillId="0" borderId="15" xfId="806" applyNumberFormat="1" applyFont="1" applyFill="1" applyBorder="1" applyAlignment="1">
      <alignment horizontal="center" vertical="center"/>
    </xf>
    <xf numFmtId="0" fontId="35" fillId="0" borderId="15" xfId="38" applyFont="1" applyFill="1" applyBorder="1" applyAlignment="1">
      <alignment horizontal="center" vertical="center"/>
    </xf>
    <xf numFmtId="0" fontId="37" fillId="0" borderId="50" xfId="83" applyNumberFormat="1" applyFont="1" applyFill="1" applyBorder="1" applyAlignment="1">
      <alignment horizontal="right" vertical="center" indent="1"/>
    </xf>
    <xf numFmtId="0" fontId="64" fillId="0" borderId="11" xfId="2147" applyFont="1" applyBorder="1" applyAlignment="1">
      <alignment horizontal="center" vertical="center" wrapText="1"/>
    </xf>
    <xf numFmtId="0" fontId="64" fillId="0" borderId="32" xfId="2147" applyFont="1" applyBorder="1" applyAlignment="1">
      <alignment horizontal="center" vertical="center"/>
    </xf>
    <xf numFmtId="0" fontId="64" fillId="0" borderId="51" xfId="2147" applyFont="1" applyBorder="1" applyAlignment="1">
      <alignment horizontal="center" vertical="center"/>
    </xf>
    <xf numFmtId="3" fontId="38" fillId="0" borderId="32" xfId="0" applyNumberFormat="1" applyFont="1" applyFill="1" applyBorder="1" applyAlignment="1">
      <alignment horizontal="center" vertical="center"/>
    </xf>
    <xf numFmtId="3" fontId="35" fillId="0" borderId="37" xfId="0" applyNumberFormat="1" applyFont="1" applyFill="1" applyBorder="1" applyAlignment="1">
      <alignment horizontal="center" vertical="center"/>
    </xf>
    <xf numFmtId="0" fontId="60" fillId="0" borderId="0" xfId="782" applyFont="1" applyFill="1" applyBorder="1" applyAlignment="1">
      <alignment horizontal="right" vertical="center" readingOrder="2"/>
    </xf>
    <xf numFmtId="0" fontId="5" fillId="0" borderId="0" xfId="782" applyFont="1" applyAlignment="1">
      <alignment readingOrder="2"/>
    </xf>
    <xf numFmtId="49" fontId="5" fillId="0" borderId="0" xfId="782" applyNumberFormat="1" applyFont="1" applyAlignment="1">
      <alignment horizontal="right" vertical="center" readingOrder="2"/>
    </xf>
    <xf numFmtId="0" fontId="38" fillId="0" borderId="0" xfId="782" applyFont="1" applyFill="1" applyBorder="1" applyAlignment="1">
      <alignment horizontal="right" vertical="center" readingOrder="2"/>
    </xf>
    <xf numFmtId="0" fontId="42" fillId="0" borderId="0" xfId="0" applyFont="1" applyFill="1" applyBorder="1" applyAlignment="1">
      <alignment horizontal="left" indent="1"/>
    </xf>
    <xf numFmtId="167" fontId="38" fillId="0" borderId="15" xfId="83" applyNumberFormat="1" applyFont="1" applyFill="1" applyBorder="1" applyAlignment="1">
      <alignment horizontal="center" vertical="center"/>
    </xf>
    <xf numFmtId="167" fontId="64" fillId="2" borderId="36" xfId="2147" applyNumberFormat="1" applyFont="1" applyFill="1" applyBorder="1" applyAlignment="1">
      <alignment horizontal="center" vertical="center"/>
    </xf>
    <xf numFmtId="0" fontId="38" fillId="0" borderId="19" xfId="113" applyNumberFormat="1" applyFont="1" applyFill="1" applyBorder="1" applyAlignment="1">
      <alignment horizontal="center" vertical="center"/>
    </xf>
    <xf numFmtId="0" fontId="38" fillId="0" borderId="32" xfId="114" applyFont="1" applyFill="1" applyBorder="1" applyAlignment="1">
      <alignment horizontal="center" vertical="center"/>
    </xf>
    <xf numFmtId="0" fontId="35" fillId="0" borderId="37" xfId="139" applyFont="1" applyFill="1" applyBorder="1" applyAlignment="1">
      <alignment horizontal="center" vertical="center"/>
    </xf>
    <xf numFmtId="167" fontId="38" fillId="0" borderId="21" xfId="113" applyNumberFormat="1" applyFont="1" applyFill="1" applyBorder="1" applyAlignment="1">
      <alignment horizontal="center" vertical="center"/>
    </xf>
    <xf numFmtId="167" fontId="38" fillId="0" borderId="21" xfId="114" applyNumberFormat="1" applyFont="1" applyFill="1" applyBorder="1" applyAlignment="1">
      <alignment horizontal="center" vertical="center"/>
    </xf>
    <xf numFmtId="167" fontId="38" fillId="0" borderId="32" xfId="114" applyNumberFormat="1" applyFont="1" applyFill="1" applyBorder="1" applyAlignment="1">
      <alignment horizontal="center" vertical="center"/>
    </xf>
    <xf numFmtId="167" fontId="35" fillId="0" borderId="37" xfId="0" applyNumberFormat="1" applyFont="1" applyFill="1" applyBorder="1" applyAlignment="1">
      <alignment horizontal="center" vertical="center"/>
    </xf>
    <xf numFmtId="0" fontId="64" fillId="0" borderId="22" xfId="2147" applyFont="1" applyBorder="1" applyAlignment="1">
      <alignment vertical="center"/>
    </xf>
    <xf numFmtId="0" fontId="64" fillId="0" borderId="23" xfId="2147" applyFont="1" applyBorder="1" applyAlignment="1">
      <alignment horizontal="center" vertical="center" wrapText="1"/>
    </xf>
    <xf numFmtId="0" fontId="64" fillId="0" borderId="30" xfId="2147" applyFont="1" applyBorder="1" applyAlignment="1">
      <alignment horizontal="center" vertical="center"/>
    </xf>
    <xf numFmtId="0" fontId="64" fillId="0" borderId="57" xfId="2147" applyFont="1" applyBorder="1" applyAlignment="1">
      <alignment horizontal="center" vertical="center"/>
    </xf>
    <xf numFmtId="0" fontId="64" fillId="0" borderId="16" xfId="2147" applyFont="1" applyBorder="1" applyAlignment="1">
      <alignment horizontal="center" vertical="center"/>
    </xf>
    <xf numFmtId="0" fontId="38" fillId="0" borderId="57" xfId="83" applyFont="1" applyFill="1" applyBorder="1" applyAlignment="1">
      <alignment horizontal="center" vertical="center"/>
    </xf>
    <xf numFmtId="167" fontId="38" fillId="0" borderId="16" xfId="83" applyNumberFormat="1" applyFont="1" applyFill="1" applyBorder="1" applyAlignment="1">
      <alignment horizontal="center" vertical="center"/>
    </xf>
    <xf numFmtId="0" fontId="38" fillId="0" borderId="31" xfId="83" applyFont="1" applyFill="1" applyBorder="1" applyAlignment="1">
      <alignment horizontal="center" vertical="center"/>
    </xf>
    <xf numFmtId="0" fontId="38" fillId="0" borderId="18" xfId="83" applyFont="1" applyFill="1" applyBorder="1" applyAlignment="1">
      <alignment horizontal="center" vertical="center"/>
    </xf>
    <xf numFmtId="0" fontId="38" fillId="0" borderId="21" xfId="83" applyFont="1" applyFill="1" applyBorder="1" applyAlignment="1">
      <alignment horizontal="center" vertical="center"/>
    </xf>
    <xf numFmtId="0" fontId="38" fillId="0" borderId="51" xfId="83" applyFont="1" applyFill="1" applyBorder="1" applyAlignment="1">
      <alignment horizontal="center" vertical="center"/>
    </xf>
    <xf numFmtId="167" fontId="38" fillId="0" borderId="11" xfId="83" applyNumberFormat="1" applyFont="1" applyFill="1" applyBorder="1" applyAlignment="1">
      <alignment horizontal="center" vertical="center"/>
    </xf>
    <xf numFmtId="0" fontId="38" fillId="0" borderId="32" xfId="83" applyFont="1" applyFill="1" applyBorder="1" applyAlignment="1">
      <alignment horizontal="center" vertical="center"/>
    </xf>
    <xf numFmtId="166" fontId="35" fillId="0" borderId="54" xfId="83" applyNumberFormat="1" applyFont="1" applyFill="1" applyBorder="1" applyAlignment="1" applyProtection="1">
      <alignment horizontal="right" vertical="center" indent="1"/>
    </xf>
    <xf numFmtId="0" fontId="35" fillId="0" borderId="49" xfId="83" applyFont="1" applyFill="1" applyBorder="1" applyAlignment="1">
      <alignment horizontal="center" vertical="center"/>
    </xf>
    <xf numFmtId="167" fontId="35" fillId="0" borderId="36" xfId="83" applyNumberFormat="1" applyFont="1" applyFill="1" applyBorder="1" applyAlignment="1">
      <alignment horizontal="center" vertical="center"/>
    </xf>
    <xf numFmtId="0" fontId="35" fillId="0" borderId="37" xfId="83" applyFont="1" applyFill="1" applyBorder="1" applyAlignment="1">
      <alignment horizontal="center" vertical="center"/>
    </xf>
    <xf numFmtId="0" fontId="35" fillId="0" borderId="56" xfId="83" applyFont="1" applyFill="1" applyBorder="1" applyAlignment="1">
      <alignment horizontal="left" vertical="center" indent="1"/>
    </xf>
    <xf numFmtId="3" fontId="73" fillId="0" borderId="23" xfId="0" applyNumberFormat="1" applyFont="1" applyBorder="1" applyAlignment="1">
      <alignment horizontal="center" vertical="center" wrapText="1"/>
    </xf>
    <xf numFmtId="4" fontId="73" fillId="0" borderId="23" xfId="0" applyNumberFormat="1" applyFont="1" applyBorder="1" applyAlignment="1">
      <alignment horizontal="center" vertical="center" wrapText="1"/>
    </xf>
    <xf numFmtId="0" fontId="38" fillId="0" borderId="0" xfId="782" applyFont="1" applyFill="1" applyBorder="1" applyAlignment="1">
      <alignment vertical="center"/>
    </xf>
    <xf numFmtId="0" fontId="38" fillId="0" borderId="0" xfId="782" applyFont="1" applyFill="1" applyBorder="1"/>
    <xf numFmtId="0" fontId="35" fillId="0" borderId="15" xfId="806" applyNumberFormat="1" applyFont="1" applyFill="1" applyBorder="1" applyAlignment="1">
      <alignment horizontal="center" vertical="center"/>
    </xf>
    <xf numFmtId="0" fontId="37" fillId="0" borderId="14" xfId="83" applyNumberFormat="1" applyFont="1" applyFill="1" applyBorder="1" applyAlignment="1">
      <alignment horizontal="right" vertical="center" indent="1"/>
    </xf>
    <xf numFmtId="0" fontId="37" fillId="0" borderId="14" xfId="782" applyFont="1" applyFill="1" applyBorder="1" applyAlignment="1">
      <alignment horizontal="right" vertical="center" indent="1"/>
    </xf>
    <xf numFmtId="0" fontId="35" fillId="0" borderId="8" xfId="38" applyFont="1" applyFill="1" applyBorder="1" applyAlignment="1">
      <alignment horizontal="center" vertical="center"/>
    </xf>
    <xf numFmtId="0" fontId="38" fillId="0" borderId="31" xfId="38" applyFont="1" applyFill="1" applyBorder="1" applyAlignment="1">
      <alignment horizontal="center" vertical="center"/>
    </xf>
    <xf numFmtId="0" fontId="38" fillId="0" borderId="21" xfId="38" applyFont="1" applyFill="1" applyBorder="1" applyAlignment="1">
      <alignment horizontal="center" vertical="center"/>
    </xf>
    <xf numFmtId="1" fontId="38" fillId="0" borderId="21" xfId="0" applyNumberFormat="1" applyFont="1" applyFill="1" applyBorder="1" applyAlignment="1">
      <alignment horizontal="center" vertical="center"/>
    </xf>
    <xf numFmtId="3" fontId="35" fillId="0" borderId="58" xfId="0" applyNumberFormat="1" applyFont="1" applyFill="1" applyBorder="1" applyAlignment="1">
      <alignment horizontal="center" vertical="center"/>
    </xf>
    <xf numFmtId="3" fontId="35" fillId="0" borderId="38" xfId="0" applyNumberFormat="1" applyFont="1" applyFill="1" applyBorder="1" applyAlignment="1">
      <alignment horizontal="center" vertical="center"/>
    </xf>
    <xf numFmtId="3" fontId="38" fillId="0" borderId="31" xfId="38" applyNumberFormat="1" applyFont="1" applyFill="1" applyBorder="1" applyAlignment="1">
      <alignment horizontal="center" vertical="center"/>
    </xf>
    <xf numFmtId="1" fontId="38" fillId="0" borderId="30" xfId="0" applyNumberFormat="1" applyFont="1" applyFill="1" applyBorder="1" applyAlignment="1">
      <alignment horizontal="center" vertical="center"/>
    </xf>
    <xf numFmtId="3" fontId="38" fillId="0" borderId="30" xfId="0" applyNumberFormat="1" applyFont="1" applyFill="1" applyBorder="1" applyAlignment="1">
      <alignment horizontal="center" vertical="center"/>
    </xf>
    <xf numFmtId="3" fontId="39" fillId="0" borderId="0" xfId="782" applyNumberFormat="1" applyFont="1" applyFill="1" applyBorder="1"/>
    <xf numFmtId="0" fontId="64" fillId="0" borderId="31" xfId="2147" applyFont="1" applyBorder="1" applyAlignment="1">
      <alignment horizontal="center" vertical="center" readingOrder="2"/>
    </xf>
    <xf numFmtId="0" fontId="64" fillId="0" borderId="21" xfId="2147" applyFont="1" applyBorder="1" applyAlignment="1">
      <alignment horizontal="center" readingOrder="2"/>
    </xf>
    <xf numFmtId="3" fontId="38" fillId="2" borderId="4" xfId="0" applyNumberFormat="1" applyFont="1" applyFill="1" applyBorder="1" applyAlignment="1">
      <alignment horizontal="center" vertical="center"/>
    </xf>
    <xf numFmtId="9" fontId="38" fillId="0" borderId="4" xfId="0" applyNumberFormat="1" applyFont="1" applyFill="1" applyBorder="1" applyAlignment="1">
      <alignment horizontal="center" vertical="center"/>
    </xf>
    <xf numFmtId="0" fontId="33" fillId="0" borderId="0" xfId="0" applyFont="1" applyFill="1" applyBorder="1" applyAlignment="1">
      <alignment horizontal="left" vertical="center" indent="1"/>
    </xf>
    <xf numFmtId="0" fontId="33" fillId="0" borderId="0" xfId="782" applyFont="1" applyFill="1" applyAlignment="1">
      <alignment horizontal="right" readingOrder="2"/>
    </xf>
    <xf numFmtId="167" fontId="38" fillId="0" borderId="19" xfId="113" applyNumberFormat="1" applyFont="1" applyFill="1" applyBorder="1" applyAlignment="1">
      <alignment horizontal="center" vertical="center"/>
    </xf>
    <xf numFmtId="0" fontId="35" fillId="0" borderId="23" xfId="38" applyFont="1" applyFill="1" applyBorder="1" applyAlignment="1">
      <alignment horizontal="center" vertical="center"/>
    </xf>
    <xf numFmtId="0" fontId="37" fillId="0" borderId="45" xfId="83" applyNumberFormat="1" applyFont="1" applyFill="1" applyBorder="1" applyAlignment="1">
      <alignment horizontal="right" vertical="center" indent="1"/>
    </xf>
    <xf numFmtId="0" fontId="35" fillId="0" borderId="47" xfId="782" applyFont="1" applyFill="1" applyBorder="1" applyAlignment="1">
      <alignment horizontal="right" vertical="center" indent="1"/>
    </xf>
    <xf numFmtId="0" fontId="38" fillId="0" borderId="9" xfId="113" applyNumberFormat="1" applyFont="1" applyFill="1" applyBorder="1" applyAlignment="1">
      <alignment horizontal="center" vertical="center"/>
    </xf>
    <xf numFmtId="0" fontId="38" fillId="0" borderId="14" xfId="114" applyFont="1" applyFill="1" applyBorder="1" applyAlignment="1">
      <alignment horizontal="center" vertical="center"/>
    </xf>
    <xf numFmtId="0" fontId="38" fillId="0" borderId="14" xfId="113" applyNumberFormat="1" applyFont="1" applyFill="1" applyBorder="1" applyAlignment="1">
      <alignment horizontal="center" vertical="center"/>
    </xf>
    <xf numFmtId="0" fontId="38" fillId="0" borderId="7" xfId="114" applyFont="1" applyFill="1" applyBorder="1" applyAlignment="1">
      <alignment horizontal="center" vertical="center"/>
    </xf>
    <xf numFmtId="0" fontId="35" fillId="0" borderId="55" xfId="0" applyNumberFormat="1" applyFont="1" applyFill="1" applyBorder="1" applyAlignment="1">
      <alignment horizontal="center" vertical="center"/>
    </xf>
    <xf numFmtId="1" fontId="34" fillId="0" borderId="20" xfId="0" applyNumberFormat="1" applyFont="1" applyBorder="1" applyAlignment="1">
      <alignment horizontal="left" vertical="center" indent="1"/>
    </xf>
    <xf numFmtId="0" fontId="35" fillId="0" borderId="49" xfId="782" applyFont="1" applyFill="1" applyBorder="1" applyAlignment="1">
      <alignment horizontal="left" vertical="center" indent="1"/>
    </xf>
    <xf numFmtId="0" fontId="35" fillId="0" borderId="0" xfId="782" applyFont="1" applyFill="1" applyBorder="1" applyAlignment="1">
      <alignment vertical="center"/>
    </xf>
    <xf numFmtId="1" fontId="4" fillId="0" borderId="0" xfId="782" applyNumberFormat="1" applyFont="1" applyFill="1"/>
    <xf numFmtId="0" fontId="4" fillId="0" borderId="0" xfId="2147" applyFont="1"/>
    <xf numFmtId="0" fontId="29" fillId="0" borderId="6" xfId="782" applyBorder="1"/>
    <xf numFmtId="3" fontId="38" fillId="2" borderId="12" xfId="0" applyNumberFormat="1" applyFont="1" applyFill="1" applyBorder="1" applyAlignment="1">
      <alignment horizontal="center" vertical="center"/>
    </xf>
    <xf numFmtId="0" fontId="64" fillId="0" borderId="0" xfId="782" applyFont="1"/>
    <xf numFmtId="49" fontId="3" fillId="0" borderId="0" xfId="782" applyNumberFormat="1" applyFont="1" applyFill="1" applyAlignment="1">
      <alignment horizontal="right" vertical="center" readingOrder="2"/>
    </xf>
    <xf numFmtId="49" fontId="64" fillId="0" borderId="0" xfId="782" applyNumberFormat="1" applyFont="1" applyFill="1" applyBorder="1" applyAlignment="1">
      <alignment horizontal="right" vertical="center" readingOrder="2"/>
    </xf>
    <xf numFmtId="49" fontId="65" fillId="0" borderId="0" xfId="782" applyNumberFormat="1" applyFont="1" applyFill="1" applyBorder="1" applyAlignment="1">
      <alignment horizontal="right" vertical="center" readingOrder="2"/>
    </xf>
    <xf numFmtId="0" fontId="65" fillId="0" borderId="0" xfId="782" applyFont="1" applyAlignment="1">
      <alignment vertical="center"/>
    </xf>
    <xf numFmtId="49" fontId="2" fillId="0" borderId="0" xfId="782" applyNumberFormat="1" applyFont="1" applyAlignment="1">
      <alignment horizontal="right" vertical="center" readingOrder="2"/>
    </xf>
    <xf numFmtId="167" fontId="35" fillId="0" borderId="49" xfId="83" applyNumberFormat="1" applyFont="1" applyFill="1" applyBorder="1" applyAlignment="1">
      <alignment horizontal="center" vertical="center"/>
    </xf>
    <xf numFmtId="9" fontId="35" fillId="0" borderId="22" xfId="0" applyNumberFormat="1" applyFont="1" applyFill="1" applyBorder="1" applyAlignment="1">
      <alignment horizontal="center" vertical="center"/>
    </xf>
    <xf numFmtId="9" fontId="35" fillId="0" borderId="23" xfId="0" applyNumberFormat="1" applyFont="1" applyFill="1" applyBorder="1" applyAlignment="1">
      <alignment horizontal="center" vertical="center"/>
    </xf>
    <xf numFmtId="9" fontId="35" fillId="0" borderId="30" xfId="0" applyNumberFormat="1" applyFont="1" applyFill="1" applyBorder="1" applyAlignment="1">
      <alignment horizontal="center" vertical="center"/>
    </xf>
    <xf numFmtId="170" fontId="29" fillId="0" borderId="0" xfId="782" applyNumberFormat="1" applyFill="1" applyBorder="1"/>
    <xf numFmtId="170" fontId="29" fillId="0" borderId="0" xfId="782" applyNumberFormat="1" applyFill="1"/>
    <xf numFmtId="170" fontId="43" fillId="0" borderId="0" xfId="782" applyNumberFormat="1" applyFont="1" applyFill="1" applyBorder="1" applyAlignment="1">
      <alignment horizontal="center" vertical="center"/>
    </xf>
    <xf numFmtId="0" fontId="1" fillId="0" borderId="0" xfId="782" applyFont="1"/>
    <xf numFmtId="0" fontId="56" fillId="0" borderId="0" xfId="782" applyFont="1" applyFill="1" applyAlignment="1">
      <alignment horizontal="right" vertical="center"/>
    </xf>
    <xf numFmtId="0" fontId="56" fillId="0" borderId="0" xfId="782" applyFont="1" applyAlignment="1">
      <alignment horizontal="right" vertical="center"/>
    </xf>
    <xf numFmtId="0" fontId="35" fillId="0" borderId="11" xfId="782" applyFont="1" applyFill="1" applyBorder="1" applyAlignment="1">
      <alignment horizontal="center" vertical="center" wrapText="1"/>
    </xf>
    <xf numFmtId="0" fontId="35" fillId="0" borderId="4" xfId="782" applyFont="1" applyFill="1" applyBorder="1" applyAlignment="1">
      <alignment horizontal="center" vertical="center" wrapText="1"/>
    </xf>
    <xf numFmtId="0" fontId="35" fillId="0" borderId="12" xfId="782" applyFont="1" applyFill="1" applyBorder="1" applyAlignment="1">
      <alignment horizontal="center" vertical="center" wrapText="1"/>
    </xf>
    <xf numFmtId="0" fontId="41" fillId="0" borderId="5" xfId="782" applyFont="1" applyFill="1" applyBorder="1" applyAlignment="1">
      <alignment horizontal="center" vertical="center"/>
    </xf>
    <xf numFmtId="0" fontId="41" fillId="0" borderId="6" xfId="782" applyFont="1" applyFill="1" applyBorder="1" applyAlignment="1">
      <alignment horizontal="center" vertical="center"/>
    </xf>
    <xf numFmtId="0" fontId="41" fillId="0" borderId="5" xfId="782" applyFont="1" applyFill="1" applyBorder="1" applyAlignment="1">
      <alignment horizontal="center" vertical="center" wrapText="1"/>
    </xf>
    <xf numFmtId="0" fontId="41" fillId="0" borderId="6" xfId="782" applyFont="1" applyFill="1" applyBorder="1" applyAlignment="1">
      <alignment horizontal="center" vertical="center" wrapText="1"/>
    </xf>
    <xf numFmtId="0" fontId="33" fillId="0" borderId="0" xfId="782" applyFont="1" applyFill="1" applyBorder="1" applyAlignment="1">
      <alignment horizontal="right" vertical="center"/>
    </xf>
    <xf numFmtId="0" fontId="33" fillId="0" borderId="0" xfId="782" applyFont="1" applyFill="1" applyBorder="1" applyAlignment="1">
      <alignment horizontal="left" vertical="center"/>
    </xf>
    <xf numFmtId="0" fontId="37" fillId="0" borderId="11" xfId="782" applyFont="1" applyFill="1" applyBorder="1" applyAlignment="1">
      <alignment horizontal="center" vertical="center" wrapText="1"/>
    </xf>
    <xf numFmtId="0" fontId="37" fillId="0" borderId="4" xfId="782" applyFont="1" applyFill="1" applyBorder="1" applyAlignment="1">
      <alignment horizontal="center" vertical="center" wrapText="1"/>
    </xf>
    <xf numFmtId="0" fontId="29" fillId="0" borderId="10" xfId="782" applyFill="1" applyBorder="1" applyAlignment="1">
      <alignment horizontal="center" vertical="center" wrapText="1"/>
    </xf>
    <xf numFmtId="0" fontId="72" fillId="0" borderId="0" xfId="782" applyFont="1" applyFill="1" applyBorder="1" applyAlignment="1">
      <alignment horizontal="center"/>
    </xf>
    <xf numFmtId="0" fontId="49" fillId="0" borderId="3" xfId="782" applyFont="1" applyFill="1" applyBorder="1" applyAlignment="1">
      <alignment horizontal="center" vertical="top"/>
    </xf>
    <xf numFmtId="0" fontId="63" fillId="2" borderId="5" xfId="782" applyFont="1" applyFill="1" applyBorder="1" applyAlignment="1">
      <alignment horizontal="center"/>
    </xf>
    <xf numFmtId="0" fontId="63" fillId="2" borderId="0" xfId="782" applyFont="1" applyFill="1" applyAlignment="1">
      <alignment horizontal="center"/>
    </xf>
    <xf numFmtId="0" fontId="40" fillId="0" borderId="11" xfId="782" applyFont="1" applyFill="1" applyBorder="1" applyAlignment="1">
      <alignment horizontal="center" vertical="center" wrapText="1"/>
    </xf>
    <xf numFmtId="0" fontId="40" fillId="0" borderId="4" xfId="782" applyFont="1" applyFill="1" applyBorder="1" applyAlignment="1">
      <alignment horizontal="center" vertical="center" wrapText="1"/>
    </xf>
    <xf numFmtId="0" fontId="48" fillId="0" borderId="9" xfId="782" applyFont="1" applyFill="1" applyBorder="1" applyAlignment="1">
      <alignment horizontal="center" vertical="center" wrapText="1"/>
    </xf>
    <xf numFmtId="0" fontId="41" fillId="0" borderId="7" xfId="782" applyFont="1" applyFill="1" applyBorder="1" applyAlignment="1">
      <alignment horizontal="center" vertical="center"/>
    </xf>
    <xf numFmtId="0" fontId="41" fillId="0" borderId="8" xfId="782" applyFont="1" applyFill="1" applyBorder="1" applyAlignment="1">
      <alignment horizontal="center" vertical="center"/>
    </xf>
    <xf numFmtId="0" fontId="41" fillId="0" borderId="7" xfId="782" applyFont="1" applyFill="1" applyBorder="1" applyAlignment="1">
      <alignment horizontal="center" vertical="center" wrapText="1"/>
    </xf>
    <xf numFmtId="0" fontId="41" fillId="0" borderId="8" xfId="782" applyFont="1" applyFill="1" applyBorder="1" applyAlignment="1">
      <alignment horizontal="center" vertical="center" wrapText="1"/>
    </xf>
    <xf numFmtId="0" fontId="46" fillId="0" borderId="3" xfId="782" applyFont="1" applyFill="1" applyBorder="1" applyAlignment="1">
      <alignment horizontal="center" vertical="top"/>
    </xf>
    <xf numFmtId="0" fontId="33" fillId="0" borderId="11" xfId="782" applyFont="1" applyFill="1" applyBorder="1" applyAlignment="1">
      <alignment horizontal="center" vertical="center" wrapText="1"/>
    </xf>
    <xf numFmtId="0" fontId="33" fillId="0" borderId="4" xfId="782" applyFont="1" applyFill="1" applyBorder="1" applyAlignment="1">
      <alignment horizontal="center" vertical="center" wrapText="1"/>
    </xf>
    <xf numFmtId="0" fontId="33" fillId="0" borderId="12" xfId="782" applyFont="1" applyFill="1" applyBorder="1" applyAlignment="1">
      <alignment horizontal="center" vertical="center" wrapText="1"/>
    </xf>
    <xf numFmtId="0" fontId="42" fillId="0" borderId="0" xfId="782" applyFont="1" applyFill="1" applyBorder="1" applyAlignment="1">
      <alignment horizontal="right" vertical="center"/>
    </xf>
    <xf numFmtId="0" fontId="34" fillId="0" borderId="0" xfId="782" applyFont="1" applyFill="1" applyBorder="1" applyAlignment="1">
      <alignment horizontal="left" vertical="center"/>
    </xf>
    <xf numFmtId="0" fontId="41" fillId="0" borderId="11" xfId="782" applyFont="1" applyFill="1" applyBorder="1" applyAlignment="1">
      <alignment horizontal="right" vertical="center" wrapText="1" indent="1"/>
    </xf>
    <xf numFmtId="0" fontId="41" fillId="0" borderId="4" xfId="782" applyFont="1" applyFill="1" applyBorder="1" applyAlignment="1">
      <alignment horizontal="right" vertical="center" wrapText="1" indent="1"/>
    </xf>
    <xf numFmtId="0" fontId="51" fillId="0" borderId="9" xfId="782" applyFont="1" applyFill="1" applyBorder="1" applyAlignment="1">
      <alignment horizontal="right" vertical="center" wrapText="1" indent="1"/>
    </xf>
    <xf numFmtId="0" fontId="41" fillId="0" borderId="7" xfId="782" applyFont="1" applyFill="1" applyBorder="1" applyAlignment="1">
      <alignment horizontal="center" vertical="center" wrapText="1" readingOrder="2"/>
    </xf>
    <xf numFmtId="0" fontId="41" fillId="0" borderId="8" xfId="782" applyFont="1" applyFill="1" applyBorder="1" applyAlignment="1">
      <alignment horizontal="center" vertical="center" wrapText="1" readingOrder="2"/>
    </xf>
    <xf numFmtId="0" fontId="41" fillId="0" borderId="11" xfId="782" applyFont="1" applyFill="1" applyBorder="1" applyAlignment="1">
      <alignment horizontal="left" vertical="center" wrapText="1" indent="1"/>
    </xf>
    <xf numFmtId="0" fontId="41" fillId="0" borderId="4" xfId="782" applyFont="1" applyFill="1" applyBorder="1" applyAlignment="1">
      <alignment horizontal="left" vertical="center" wrapText="1" indent="1"/>
    </xf>
    <xf numFmtId="0" fontId="6" fillId="0" borderId="10" xfId="782" applyFont="1" applyFill="1" applyBorder="1" applyAlignment="1">
      <alignment horizontal="left" vertical="center" wrapText="1" indent="1"/>
    </xf>
    <xf numFmtId="0" fontId="32" fillId="0" borderId="0" xfId="782" applyFont="1" applyFill="1" applyBorder="1" applyAlignment="1">
      <alignment horizontal="right" vertical="center"/>
    </xf>
    <xf numFmtId="0" fontId="45" fillId="0" borderId="0" xfId="782" applyFont="1" applyFill="1" applyAlignment="1">
      <alignment horizontal="center"/>
    </xf>
    <xf numFmtId="0" fontId="35" fillId="0" borderId="11" xfId="782" applyFont="1" applyFill="1" applyBorder="1" applyAlignment="1">
      <alignment horizontal="right" vertical="center" indent="1"/>
    </xf>
    <xf numFmtId="0" fontId="35" fillId="0" borderId="4" xfId="782" applyFont="1" applyFill="1" applyBorder="1" applyAlignment="1">
      <alignment horizontal="right" vertical="center" indent="1"/>
    </xf>
    <xf numFmtId="0" fontId="38" fillId="0" borderId="9" xfId="782" applyFont="1" applyFill="1" applyBorder="1" applyAlignment="1">
      <alignment horizontal="right" vertical="center" indent="1"/>
    </xf>
    <xf numFmtId="0" fontId="35" fillId="0" borderId="7" xfId="782" applyFont="1" applyFill="1" applyBorder="1" applyAlignment="1">
      <alignment horizontal="center" vertical="center"/>
    </xf>
    <xf numFmtId="0" fontId="35" fillId="0" borderId="8" xfId="782" applyFont="1" applyFill="1" applyBorder="1" applyAlignment="1">
      <alignment horizontal="center" vertical="center"/>
    </xf>
    <xf numFmtId="0" fontId="35" fillId="0" borderId="11" xfId="782" applyFont="1" applyFill="1" applyBorder="1" applyAlignment="1">
      <alignment horizontal="left" vertical="center" wrapText="1" indent="1"/>
    </xf>
    <xf numFmtId="0" fontId="35" fillId="0" borderId="4" xfId="782" applyFont="1" applyFill="1" applyBorder="1" applyAlignment="1">
      <alignment horizontal="left" vertical="center" wrapText="1" indent="1"/>
    </xf>
    <xf numFmtId="0" fontId="35" fillId="0" borderId="12" xfId="782" applyFont="1" applyFill="1" applyBorder="1" applyAlignment="1">
      <alignment horizontal="left" vertical="center" wrapText="1" indent="1"/>
    </xf>
    <xf numFmtId="0" fontId="35" fillId="0" borderId="5" xfId="782" applyFont="1" applyFill="1" applyBorder="1" applyAlignment="1">
      <alignment horizontal="center" vertical="center"/>
    </xf>
    <xf numFmtId="0" fontId="35" fillId="0" borderId="6" xfId="782" applyFont="1" applyFill="1" applyBorder="1" applyAlignment="1">
      <alignment horizontal="center" vertical="center"/>
    </xf>
    <xf numFmtId="0" fontId="35" fillId="0" borderId="5" xfId="782" applyFont="1" applyFill="1" applyBorder="1" applyAlignment="1">
      <alignment horizontal="center" vertical="center" wrapText="1"/>
    </xf>
    <xf numFmtId="0" fontId="35" fillId="0" borderId="6" xfId="782" applyFont="1" applyFill="1" applyBorder="1" applyAlignment="1">
      <alignment horizontal="center" vertical="center" wrapText="1"/>
    </xf>
    <xf numFmtId="0" fontId="35" fillId="0" borderId="1" xfId="782" applyFont="1" applyFill="1" applyBorder="1" applyAlignment="1">
      <alignment horizontal="center" vertical="center"/>
    </xf>
    <xf numFmtId="0" fontId="35" fillId="0" borderId="0" xfId="782" applyFont="1" applyFill="1" applyBorder="1" applyAlignment="1">
      <alignment horizontal="center" vertical="center"/>
    </xf>
    <xf numFmtId="0" fontId="37" fillId="0" borderId="11" xfId="782" applyFont="1" applyFill="1" applyBorder="1" applyAlignment="1">
      <alignment horizontal="center" vertical="center"/>
    </xf>
    <xf numFmtId="0" fontId="37" fillId="0" borderId="4" xfId="782" applyFont="1" applyFill="1" applyBorder="1" applyAlignment="1">
      <alignment horizontal="center" vertical="center"/>
    </xf>
    <xf numFmtId="0" fontId="50" fillId="0" borderId="12" xfId="782" applyFont="1" applyFill="1" applyBorder="1" applyAlignment="1">
      <alignment horizontal="center" vertical="center"/>
    </xf>
    <xf numFmtId="0" fontId="37" fillId="0" borderId="7" xfId="782" applyFont="1" applyFill="1" applyBorder="1" applyAlignment="1">
      <alignment horizontal="center" vertical="center"/>
    </xf>
    <xf numFmtId="0" fontId="37" fillId="0" borderId="8" xfId="782" applyFont="1" applyFill="1" applyBorder="1" applyAlignment="1">
      <alignment horizontal="center" vertical="center"/>
    </xf>
    <xf numFmtId="0" fontId="37" fillId="0" borderId="7" xfId="782" applyFont="1" applyFill="1" applyBorder="1" applyAlignment="1">
      <alignment horizontal="center" vertical="center" wrapText="1"/>
    </xf>
    <xf numFmtId="0" fontId="37" fillId="0" borderId="8" xfId="782" applyFont="1" applyFill="1" applyBorder="1" applyAlignment="1">
      <alignment horizontal="center" vertical="center" wrapText="1"/>
    </xf>
    <xf numFmtId="0" fontId="38" fillId="0" borderId="10" xfId="782" applyFont="1" applyFill="1" applyBorder="1" applyAlignment="1">
      <alignment horizontal="center" vertical="center" wrapText="1"/>
    </xf>
    <xf numFmtId="0" fontId="37" fillId="0" borderId="5" xfId="782" applyFont="1" applyFill="1" applyBorder="1" applyAlignment="1">
      <alignment horizontal="center" vertical="center" wrapText="1"/>
    </xf>
    <xf numFmtId="0" fontId="37" fillId="0" borderId="6" xfId="782" applyFont="1" applyFill="1" applyBorder="1" applyAlignment="1">
      <alignment horizontal="center" vertical="center" wrapText="1"/>
    </xf>
    <xf numFmtId="0" fontId="37" fillId="0" borderId="5" xfId="782" applyFont="1" applyFill="1" applyBorder="1" applyAlignment="1">
      <alignment horizontal="center" vertical="center"/>
    </xf>
    <xf numFmtId="0" fontId="37" fillId="0" borderId="6" xfId="782" applyFont="1" applyFill="1" applyBorder="1" applyAlignment="1">
      <alignment horizontal="center" vertical="center"/>
    </xf>
    <xf numFmtId="0" fontId="34" fillId="0" borderId="1" xfId="782" applyFont="1" applyFill="1" applyBorder="1" applyAlignment="1">
      <alignment horizontal="left" vertical="center"/>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45" fillId="0" borderId="0" xfId="0" applyFont="1" applyFill="1" applyAlignment="1">
      <alignment horizontal="center" vertical="center"/>
    </xf>
    <xf numFmtId="0" fontId="46" fillId="0" borderId="0" xfId="0" applyFont="1" applyFill="1" applyAlignment="1">
      <alignment horizontal="center" vertical="center"/>
    </xf>
    <xf numFmtId="0" fontId="37" fillId="0" borderId="11" xfId="0" applyFont="1" applyFill="1" applyBorder="1" applyAlignment="1">
      <alignment horizontal="right" vertical="center" indent="1"/>
    </xf>
    <xf numFmtId="0" fontId="37" fillId="0" borderId="4" xfId="0" applyFont="1" applyFill="1" applyBorder="1" applyAlignment="1">
      <alignment horizontal="right" vertical="center" indent="1"/>
    </xf>
    <xf numFmtId="0" fontId="37" fillId="0" borderId="9" xfId="0" applyFont="1" applyFill="1" applyBorder="1" applyAlignment="1">
      <alignment horizontal="right" vertical="center" inden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1" xfId="0" applyFont="1" applyFill="1" applyBorder="1" applyAlignment="1">
      <alignment horizontal="left" vertical="center" indent="1"/>
    </xf>
    <xf numFmtId="0" fontId="37" fillId="0" borderId="4" xfId="0" applyFont="1" applyFill="1" applyBorder="1" applyAlignment="1">
      <alignment horizontal="left" vertical="center" indent="1"/>
    </xf>
    <xf numFmtId="0" fontId="37" fillId="0" borderId="10" xfId="0" applyFont="1" applyFill="1" applyBorder="1" applyAlignment="1">
      <alignment horizontal="left" vertical="center" indent="1"/>
    </xf>
    <xf numFmtId="0" fontId="46" fillId="0" borderId="0" xfId="782" applyFont="1" applyFill="1" applyAlignment="1">
      <alignment horizontal="center"/>
    </xf>
    <xf numFmtId="0" fontId="46" fillId="0" borderId="0" xfId="782" applyFont="1" applyFill="1" applyAlignment="1">
      <alignment horizontal="center" vertical="top"/>
    </xf>
    <xf numFmtId="0" fontId="41" fillId="0" borderId="11" xfId="782" applyFont="1" applyFill="1" applyBorder="1" applyAlignment="1">
      <alignment horizontal="center" vertical="center"/>
    </xf>
    <xf numFmtId="0" fontId="41" fillId="0" borderId="4" xfId="782" applyFont="1" applyFill="1" applyBorder="1" applyAlignment="1">
      <alignment horizontal="center" vertical="center"/>
    </xf>
    <xf numFmtId="0" fontId="41" fillId="0" borderId="9" xfId="782" applyFont="1" applyFill="1" applyBorder="1" applyAlignment="1">
      <alignment horizontal="center" vertical="center"/>
    </xf>
    <xf numFmtId="0" fontId="33" fillId="0" borderId="11" xfId="782" applyFont="1" applyFill="1" applyBorder="1" applyAlignment="1">
      <alignment horizontal="center" vertical="center"/>
    </xf>
    <xf numFmtId="0" fontId="33" fillId="0" borderId="4" xfId="782" applyFont="1" applyFill="1" applyBorder="1" applyAlignment="1">
      <alignment horizontal="center" vertical="center"/>
    </xf>
    <xf numFmtId="0" fontId="33" fillId="0" borderId="10" xfId="782" applyFont="1" applyFill="1" applyBorder="1" applyAlignment="1">
      <alignment horizontal="center" vertical="center"/>
    </xf>
    <xf numFmtId="0" fontId="35" fillId="0" borderId="0" xfId="782" applyFont="1" applyFill="1" applyBorder="1" applyAlignment="1">
      <alignment horizontal="left" vertical="center"/>
    </xf>
    <xf numFmtId="0" fontId="35" fillId="0" borderId="1" xfId="782" applyFont="1" applyFill="1" applyBorder="1" applyAlignment="1">
      <alignment horizontal="left" vertical="center"/>
    </xf>
    <xf numFmtId="0" fontId="35" fillId="0" borderId="0" xfId="782" applyFont="1" applyFill="1" applyBorder="1" applyAlignment="1">
      <alignment horizontal="right" vertical="center"/>
    </xf>
    <xf numFmtId="0" fontId="37" fillId="0" borderId="9" xfId="782" applyFont="1" applyFill="1" applyBorder="1" applyAlignment="1">
      <alignment horizontal="center" vertical="center"/>
    </xf>
    <xf numFmtId="0" fontId="42" fillId="0" borderId="0" xfId="782" applyFont="1" applyFill="1" applyBorder="1" applyAlignment="1">
      <alignment horizontal="left" vertical="center"/>
    </xf>
    <xf numFmtId="0" fontId="37" fillId="0" borderId="44" xfId="782" applyFont="1" applyFill="1" applyBorder="1" applyAlignment="1">
      <alignment horizontal="center" vertical="center" wrapText="1"/>
    </xf>
    <xf numFmtId="0" fontId="37" fillId="0" borderId="45" xfId="782" applyFont="1" applyFill="1" applyBorder="1" applyAlignment="1">
      <alignment horizontal="center" vertical="center" wrapText="1"/>
    </xf>
    <xf numFmtId="0" fontId="37" fillId="0" borderId="35" xfId="782" applyFont="1" applyFill="1" applyBorder="1" applyAlignment="1">
      <alignment horizontal="center" vertical="center" wrapText="1"/>
    </xf>
    <xf numFmtId="0" fontId="37" fillId="0" borderId="42" xfId="782" applyFont="1" applyFill="1" applyBorder="1" applyAlignment="1">
      <alignment horizontal="center" vertical="center"/>
    </xf>
    <xf numFmtId="0" fontId="37" fillId="0" borderId="43" xfId="782" applyFont="1" applyFill="1" applyBorder="1" applyAlignment="1">
      <alignment horizontal="center" vertical="center"/>
    </xf>
    <xf numFmtId="0" fontId="46" fillId="0" borderId="0" xfId="782" applyFont="1" applyFill="1" applyBorder="1" applyAlignment="1">
      <alignment horizontal="center" vertical="top"/>
    </xf>
    <xf numFmtId="0" fontId="37" fillId="0" borderId="44" xfId="782" applyFont="1" applyFill="1" applyBorder="1" applyAlignment="1">
      <alignment horizontal="right" vertical="center" indent="1"/>
    </xf>
    <xf numFmtId="0" fontId="37" fillId="0" borderId="45" xfId="782" applyFont="1" applyFill="1" applyBorder="1" applyAlignment="1">
      <alignment horizontal="right" vertical="center" indent="1"/>
    </xf>
    <xf numFmtId="0" fontId="37" fillId="0" borderId="35" xfId="782" applyFont="1" applyFill="1" applyBorder="1" applyAlignment="1">
      <alignment horizontal="right" vertical="center" indent="1"/>
    </xf>
    <xf numFmtId="0" fontId="37" fillId="0" borderId="39" xfId="782" applyFont="1" applyFill="1" applyBorder="1" applyAlignment="1">
      <alignment horizontal="center" vertical="center"/>
    </xf>
    <xf numFmtId="0" fontId="37" fillId="0" borderId="40" xfId="782" applyFont="1" applyFill="1" applyBorder="1" applyAlignment="1">
      <alignment horizontal="center" vertical="center"/>
    </xf>
    <xf numFmtId="0" fontId="37" fillId="0" borderId="41" xfId="782" applyFont="1" applyFill="1" applyBorder="1" applyAlignment="1">
      <alignment horizontal="center" vertical="center"/>
    </xf>
    <xf numFmtId="0" fontId="37" fillId="0" borderId="44" xfId="782" applyFont="1" applyFill="1" applyBorder="1" applyAlignment="1">
      <alignment horizontal="left" vertical="center" indent="1"/>
    </xf>
    <xf numFmtId="0" fontId="37" fillId="0" borderId="45" xfId="782" applyFont="1" applyFill="1" applyBorder="1" applyAlignment="1">
      <alignment horizontal="left" vertical="center" indent="1"/>
    </xf>
    <xf numFmtId="0" fontId="37" fillId="0" borderId="35" xfId="782" applyFont="1" applyFill="1" applyBorder="1" applyAlignment="1">
      <alignment horizontal="left" vertical="center" indent="1"/>
    </xf>
    <xf numFmtId="0" fontId="59" fillId="2" borderId="0" xfId="782" applyFont="1" applyFill="1" applyBorder="1" applyAlignment="1">
      <alignment horizontal="center"/>
    </xf>
    <xf numFmtId="0" fontId="59" fillId="2" borderId="0" xfId="782" applyFont="1" applyFill="1" applyAlignment="1">
      <alignment horizontal="center"/>
    </xf>
    <xf numFmtId="0" fontId="63" fillId="2" borderId="0" xfId="782" applyFont="1" applyFill="1" applyBorder="1" applyAlignment="1">
      <alignment horizontal="center"/>
    </xf>
    <xf numFmtId="0" fontId="35" fillId="0" borderId="11" xfId="782" applyFont="1" applyFill="1" applyBorder="1" applyAlignment="1">
      <alignment horizontal="center" vertical="center"/>
    </xf>
    <xf numFmtId="0" fontId="35" fillId="0" borderId="4" xfId="782" applyFont="1" applyFill="1" applyBorder="1" applyAlignment="1">
      <alignment horizontal="center" vertical="center"/>
    </xf>
    <xf numFmtId="0" fontId="35" fillId="0" borderId="10" xfId="782" applyFont="1" applyFill="1" applyBorder="1" applyAlignment="1">
      <alignment horizontal="center" vertical="center"/>
    </xf>
    <xf numFmtId="0" fontId="46" fillId="0" borderId="3" xfId="0" applyFont="1" applyFill="1" applyBorder="1" applyAlignment="1">
      <alignment horizontal="center" vertical="top"/>
    </xf>
    <xf numFmtId="0" fontId="46" fillId="0" borderId="0" xfId="0" applyFont="1" applyFill="1" applyAlignment="1">
      <alignment horizontal="center"/>
    </xf>
    <xf numFmtId="0" fontId="37" fillId="0" borderId="0" xfId="782" applyFont="1" applyFill="1" applyBorder="1" applyAlignment="1">
      <alignment horizontal="center" vertical="center"/>
    </xf>
    <xf numFmtId="0" fontId="37" fillId="0" borderId="1" xfId="782" applyFont="1" applyFill="1" applyBorder="1" applyAlignment="1">
      <alignment horizontal="center" vertical="center"/>
    </xf>
    <xf numFmtId="0" fontId="41" fillId="0" borderId="1" xfId="782" applyFont="1" applyFill="1" applyBorder="1" applyAlignment="1">
      <alignment horizontal="center" vertical="center" wrapText="1"/>
    </xf>
    <xf numFmtId="0" fontId="33" fillId="0" borderId="11" xfId="782" applyFont="1" applyFill="1" applyBorder="1" applyAlignment="1">
      <alignment horizontal="left" vertical="center" indent="1"/>
    </xf>
    <xf numFmtId="0" fontId="33" fillId="0" borderId="4" xfId="782" applyFont="1" applyFill="1" applyBorder="1" applyAlignment="1">
      <alignment horizontal="left" vertical="center" indent="1"/>
    </xf>
    <xf numFmtId="0" fontId="33" fillId="0" borderId="10" xfId="782" applyFont="1" applyFill="1" applyBorder="1" applyAlignment="1">
      <alignment horizontal="left" vertical="center" indent="1"/>
    </xf>
    <xf numFmtId="0" fontId="35" fillId="0" borderId="8" xfId="782" applyFont="1" applyFill="1" applyBorder="1" applyAlignment="1">
      <alignment horizontal="center" vertical="center" wrapText="1"/>
    </xf>
    <xf numFmtId="0" fontId="35" fillId="0" borderId="10" xfId="782" applyFont="1" applyFill="1" applyBorder="1" applyAlignment="1">
      <alignment horizontal="center" vertical="center" wrapText="1"/>
    </xf>
    <xf numFmtId="0" fontId="41" fillId="0" borderId="0" xfId="782" applyFont="1" applyFill="1" applyBorder="1" applyAlignment="1">
      <alignment horizontal="center" vertical="center" wrapText="1"/>
    </xf>
    <xf numFmtId="0" fontId="37" fillId="0" borderId="11" xfId="782" applyFont="1" applyFill="1" applyBorder="1" applyAlignment="1">
      <alignment horizontal="right" vertical="center" indent="1"/>
    </xf>
    <xf numFmtId="0" fontId="37" fillId="0" borderId="4" xfId="782" applyFont="1" applyFill="1" applyBorder="1" applyAlignment="1">
      <alignment horizontal="right" vertical="center" indent="1"/>
    </xf>
    <xf numFmtId="0" fontId="37" fillId="0" borderId="9" xfId="782" applyFont="1" applyFill="1" applyBorder="1" applyAlignment="1">
      <alignment horizontal="right" vertical="center" indent="1"/>
    </xf>
    <xf numFmtId="1" fontId="43" fillId="0" borderId="0" xfId="782" applyNumberFormat="1" applyFont="1" applyFill="1" applyBorder="1" applyAlignment="1">
      <alignment horizontal="center" vertical="center"/>
    </xf>
    <xf numFmtId="0" fontId="37" fillId="0" borderId="9" xfId="782" applyFont="1" applyFill="1" applyBorder="1" applyAlignment="1">
      <alignment horizontal="center" vertical="center" wrapText="1"/>
    </xf>
    <xf numFmtId="0" fontId="37" fillId="0" borderId="10" xfId="782" applyFont="1" applyFill="1" applyBorder="1" applyAlignment="1">
      <alignment horizontal="center" vertical="center" wrapText="1"/>
    </xf>
    <xf numFmtId="0" fontId="46" fillId="0" borderId="0" xfId="782" applyFont="1" applyFill="1" applyAlignment="1">
      <alignment horizontal="center" vertical="center"/>
    </xf>
    <xf numFmtId="0" fontId="46" fillId="0" borderId="3" xfId="782" applyFont="1" applyFill="1" applyBorder="1" applyAlignment="1">
      <alignment horizontal="center" vertical="center"/>
    </xf>
    <xf numFmtId="0" fontId="35" fillId="0" borderId="11" xfId="782" applyFont="1" applyFill="1" applyBorder="1" applyAlignment="1">
      <alignment horizontal="left" vertical="center" indent="1"/>
    </xf>
    <xf numFmtId="0" fontId="35" fillId="0" borderId="4" xfId="782" applyFont="1" applyFill="1" applyBorder="1" applyAlignment="1">
      <alignment horizontal="left" vertical="center" indent="1"/>
    </xf>
    <xf numFmtId="0" fontId="35" fillId="0" borderId="10" xfId="782" applyFont="1" applyFill="1" applyBorder="1" applyAlignment="1">
      <alignment horizontal="left" vertical="center" indent="1"/>
    </xf>
    <xf numFmtId="0" fontId="35" fillId="0" borderId="12" xfId="782" applyFont="1" applyFill="1" applyBorder="1" applyAlignment="1">
      <alignment horizontal="center" vertical="center"/>
    </xf>
    <xf numFmtId="0" fontId="46" fillId="0" borderId="0" xfId="0" applyFont="1" applyFill="1" applyBorder="1" applyAlignment="1">
      <alignment horizontal="center" vertical="top"/>
    </xf>
    <xf numFmtId="0" fontId="49" fillId="0" borderId="0" xfId="782" applyFont="1" applyFill="1" applyBorder="1" applyAlignment="1">
      <alignment horizontal="center"/>
    </xf>
    <xf numFmtId="0" fontId="49" fillId="0" borderId="0" xfId="782" applyFont="1" applyFill="1" applyAlignment="1">
      <alignment horizontal="center" vertical="top"/>
    </xf>
    <xf numFmtId="0" fontId="37" fillId="0" borderId="1" xfId="782" applyFont="1" applyFill="1" applyBorder="1" applyAlignment="1">
      <alignment horizontal="center" vertical="center" wrapText="1"/>
    </xf>
    <xf numFmtId="0" fontId="37" fillId="0" borderId="0" xfId="782" applyFont="1" applyFill="1" applyBorder="1" applyAlignment="1">
      <alignment horizontal="center" vertical="center" wrapText="1"/>
    </xf>
    <xf numFmtId="0" fontId="37" fillId="0" borderId="12" xfId="782" applyFont="1" applyFill="1" applyBorder="1" applyAlignment="1">
      <alignment horizontal="center" vertical="center" wrapText="1"/>
    </xf>
    <xf numFmtId="0" fontId="37" fillId="2" borderId="1" xfId="782" applyFont="1" applyFill="1" applyBorder="1" applyAlignment="1">
      <alignment horizontal="center" vertical="center"/>
    </xf>
    <xf numFmtId="0" fontId="37" fillId="2" borderId="8" xfId="782" applyFont="1" applyFill="1" applyBorder="1" applyAlignment="1">
      <alignment horizontal="center" vertical="center"/>
    </xf>
    <xf numFmtId="0" fontId="37" fillId="0" borderId="11" xfId="782" applyFont="1" applyFill="1" applyBorder="1" applyAlignment="1">
      <alignment horizontal="left" vertical="center" indent="1"/>
    </xf>
    <xf numFmtId="0" fontId="37" fillId="0" borderId="4" xfId="782" applyFont="1" applyFill="1" applyBorder="1" applyAlignment="1">
      <alignment horizontal="left" vertical="center" indent="1"/>
    </xf>
    <xf numFmtId="0" fontId="37" fillId="0" borderId="10" xfId="782" applyFont="1" applyFill="1" applyBorder="1" applyAlignment="1">
      <alignment horizontal="left" vertical="center" indent="1"/>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50" fillId="0" borderId="5"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33" fillId="0" borderId="0" xfId="782" applyFont="1" applyFill="1" applyBorder="1" applyAlignment="1">
      <alignment horizontal="right" vertical="center" readingOrder="2"/>
    </xf>
    <xf numFmtId="0" fontId="35" fillId="0" borderId="61" xfId="782" applyFont="1" applyFill="1" applyBorder="1" applyAlignment="1">
      <alignment horizontal="right" vertical="center" indent="1"/>
    </xf>
    <xf numFmtId="0" fontId="35" fillId="0" borderId="34" xfId="782" applyFont="1" applyFill="1" applyBorder="1" applyAlignment="1">
      <alignment horizontal="right" vertical="center" indent="1"/>
    </xf>
    <xf numFmtId="0" fontId="35" fillId="0" borderId="46" xfId="782" applyFont="1" applyFill="1" applyBorder="1" applyAlignment="1">
      <alignment horizontal="right" vertical="center" indent="1"/>
    </xf>
    <xf numFmtId="0" fontId="53" fillId="0" borderId="59" xfId="782" applyFont="1" applyFill="1" applyBorder="1" applyAlignment="1">
      <alignment horizontal="center" vertical="center"/>
    </xf>
    <xf numFmtId="0" fontId="53" fillId="0" borderId="16" xfId="782" applyFont="1" applyFill="1" applyBorder="1" applyAlignment="1">
      <alignment horizontal="center" vertical="center"/>
    </xf>
    <xf numFmtId="0" fontId="53" fillId="0" borderId="62" xfId="782" applyFont="1" applyFill="1" applyBorder="1" applyAlignment="1">
      <alignment horizontal="center" vertical="center"/>
    </xf>
    <xf numFmtId="0" fontId="35" fillId="0" borderId="57" xfId="782" applyFont="1" applyFill="1" applyBorder="1" applyAlignment="1">
      <alignment horizontal="left" vertical="center" indent="1"/>
    </xf>
    <xf numFmtId="0" fontId="35" fillId="0" borderId="18" xfId="782" applyFont="1" applyFill="1" applyBorder="1" applyAlignment="1">
      <alignment horizontal="left" vertical="center" indent="1"/>
    </xf>
    <xf numFmtId="0" fontId="35" fillId="0" borderId="22" xfId="782" applyFont="1" applyFill="1" applyBorder="1" applyAlignment="1">
      <alignment horizontal="left" vertical="center" indent="1"/>
    </xf>
    <xf numFmtId="0" fontId="35" fillId="0" borderId="31" xfId="782" applyFont="1" applyFill="1" applyBorder="1" applyAlignment="1">
      <alignment horizontal="center" vertical="center" wrapText="1"/>
    </xf>
    <xf numFmtId="0" fontId="35" fillId="0" borderId="21" xfId="782" applyFont="1" applyFill="1" applyBorder="1" applyAlignment="1">
      <alignment horizontal="center" vertical="center" wrapText="1"/>
    </xf>
    <xf numFmtId="0" fontId="35" fillId="0" borderId="30" xfId="782" applyFont="1" applyFill="1" applyBorder="1" applyAlignment="1">
      <alignment horizontal="center" vertical="center" wrapText="1"/>
    </xf>
    <xf numFmtId="0" fontId="53" fillId="0" borderId="13" xfId="782" applyFont="1" applyFill="1" applyBorder="1" applyAlignment="1">
      <alignment horizontal="center" vertical="center"/>
    </xf>
    <xf numFmtId="0" fontId="53" fillId="0" borderId="15" xfId="782" applyFont="1" applyFill="1" applyBorder="1" applyAlignment="1">
      <alignment horizontal="center" vertical="center"/>
    </xf>
    <xf numFmtId="0" fontId="53" fillId="0" borderId="14" xfId="782" applyFont="1" applyFill="1" applyBorder="1" applyAlignment="1">
      <alignment horizontal="center" vertical="center"/>
    </xf>
    <xf numFmtId="0" fontId="64" fillId="0" borderId="20" xfId="2147" applyFont="1" applyBorder="1" applyAlignment="1">
      <alignment horizontal="center" vertical="center"/>
    </xf>
    <xf numFmtId="0" fontId="64" fillId="0" borderId="4" xfId="2147" applyFont="1" applyBorder="1" applyAlignment="1">
      <alignment horizontal="center" vertical="center"/>
    </xf>
    <xf numFmtId="0" fontId="64" fillId="0" borderId="29" xfId="2147" applyFont="1" applyBorder="1" applyAlignment="1">
      <alignment horizontal="center" vertical="center"/>
    </xf>
    <xf numFmtId="0" fontId="67" fillId="0" borderId="0" xfId="2147" applyFont="1" applyAlignment="1">
      <alignment horizontal="center" vertical="center"/>
    </xf>
    <xf numFmtId="0" fontId="67" fillId="0" borderId="0" xfId="2147" applyFont="1" applyAlignment="1">
      <alignment horizontal="center" vertical="top"/>
    </xf>
    <xf numFmtId="0" fontId="64" fillId="0" borderId="44" xfId="2147" applyFont="1" applyBorder="1" applyAlignment="1">
      <alignment horizontal="right" vertical="center" indent="1"/>
    </xf>
    <xf numFmtId="0" fontId="64" fillId="0" borderId="45" xfId="2147" applyFont="1" applyBorder="1" applyAlignment="1">
      <alignment horizontal="right" vertical="center" indent="1"/>
    </xf>
    <xf numFmtId="0" fontId="64" fillId="0" borderId="48" xfId="2147" applyFont="1" applyBorder="1" applyAlignment="1">
      <alignment horizontal="right" vertical="center" indent="1"/>
    </xf>
    <xf numFmtId="0" fontId="64" fillId="0" borderId="26" xfId="2147" applyFont="1" applyBorder="1" applyAlignment="1">
      <alignment horizontal="center" vertical="center"/>
    </xf>
    <xf numFmtId="0" fontId="64" fillId="0" borderId="28" xfId="2147" applyFont="1" applyBorder="1" applyAlignment="1">
      <alignment horizontal="center" vertical="center"/>
    </xf>
    <xf numFmtId="0" fontId="64" fillId="0" borderId="17" xfId="2147" applyFont="1" applyBorder="1" applyAlignment="1">
      <alignment horizontal="center" vertical="center"/>
    </xf>
    <xf numFmtId="0" fontId="64" fillId="0" borderId="52" xfId="2147" applyFont="1" applyBorder="1" applyAlignment="1">
      <alignment horizontal="center" vertical="center" readingOrder="2"/>
    </xf>
    <xf numFmtId="0" fontId="64" fillId="0" borderId="60" xfId="2147" applyFont="1" applyBorder="1" applyAlignment="1">
      <alignment horizontal="center" vertical="center" readingOrder="2"/>
    </xf>
    <xf numFmtId="0" fontId="64" fillId="0" borderId="53" xfId="2147" applyFont="1" applyBorder="1" applyAlignment="1">
      <alignment horizontal="center" vertical="center" readingOrder="2"/>
    </xf>
    <xf numFmtId="0" fontId="64" fillId="0" borderId="27" xfId="2147" applyFont="1" applyBorder="1" applyAlignment="1">
      <alignment horizontal="left" vertical="center" indent="1"/>
    </xf>
    <xf numFmtId="0" fontId="65" fillId="0" borderId="6" xfId="2147" applyFont="1" applyBorder="1" applyAlignment="1">
      <alignment horizontal="left" vertical="center" indent="1"/>
    </xf>
    <xf numFmtId="0" fontId="65" fillId="0" borderId="25" xfId="2147" applyFont="1" applyBorder="1" applyAlignment="1">
      <alignment horizontal="left" vertical="center" indent="1"/>
    </xf>
    <xf numFmtId="0" fontId="35" fillId="0" borderId="17" xfId="2147" applyFont="1" applyFill="1" applyBorder="1" applyAlignment="1">
      <alignment horizontal="center" vertical="center" wrapText="1"/>
    </xf>
    <xf numFmtId="0" fontId="35" fillId="0" borderId="29" xfId="2147" applyFont="1" applyFill="1" applyBorder="1" applyAlignment="1">
      <alignment horizontal="center" vertical="center" wrapText="1"/>
    </xf>
    <xf numFmtId="0" fontId="35" fillId="0" borderId="38" xfId="2147" applyFont="1" applyFill="1" applyBorder="1" applyAlignment="1">
      <alignment horizontal="center" vertical="center" wrapText="1"/>
    </xf>
    <xf numFmtId="0" fontId="64" fillId="0" borderId="26" xfId="2147" applyFont="1" applyBorder="1" applyAlignment="1">
      <alignment horizontal="center"/>
    </xf>
    <xf numFmtId="0" fontId="64" fillId="0" borderId="28" xfId="2147" applyFont="1" applyBorder="1" applyAlignment="1">
      <alignment horizontal="center"/>
    </xf>
    <xf numFmtId="0" fontId="64" fillId="0" borderId="17" xfId="2147" applyFont="1" applyBorder="1" applyAlignment="1">
      <alignment horizontal="center"/>
    </xf>
    <xf numFmtId="0" fontId="64" fillId="0" borderId="52" xfId="2147" applyFont="1" applyBorder="1" applyAlignment="1">
      <alignment horizontal="center" readingOrder="2"/>
    </xf>
    <xf numFmtId="0" fontId="64" fillId="0" borderId="60" xfId="2147" applyFont="1" applyBorder="1" applyAlignment="1">
      <alignment horizontal="center" readingOrder="2"/>
    </xf>
    <xf numFmtId="0" fontId="64" fillId="0" borderId="53" xfId="2147" applyFont="1" applyBorder="1" applyAlignment="1">
      <alignment horizontal="center" readingOrder="2"/>
    </xf>
    <xf numFmtId="0" fontId="64" fillId="0" borderId="44" xfId="2147" applyFont="1" applyBorder="1" applyAlignment="1">
      <alignment horizontal="left" vertical="center" indent="1"/>
    </xf>
    <xf numFmtId="0" fontId="65" fillId="0" borderId="45" xfId="2147" applyFont="1" applyBorder="1" applyAlignment="1">
      <alignment horizontal="left" vertical="center" indent="1"/>
    </xf>
    <xf numFmtId="0" fontId="65" fillId="0" borderId="48" xfId="2147" applyFont="1" applyBorder="1" applyAlignment="1">
      <alignment horizontal="left" vertical="center" indent="1"/>
    </xf>
    <xf numFmtId="0" fontId="64" fillId="0" borderId="20" xfId="2147" applyFont="1" applyBorder="1" applyAlignment="1">
      <alignment horizontal="center"/>
    </xf>
    <xf numFmtId="0" fontId="64" fillId="0" borderId="4" xfId="2147" applyFont="1" applyBorder="1" applyAlignment="1">
      <alignment horizontal="center"/>
    </xf>
    <xf numFmtId="0" fontId="64" fillId="0" borderId="29" xfId="2147" applyFont="1" applyBorder="1" applyAlignment="1">
      <alignment horizontal="center"/>
    </xf>
    <xf numFmtId="0" fontId="46" fillId="0" borderId="0" xfId="782" applyFont="1" applyFill="1" applyBorder="1" applyAlignment="1">
      <alignment horizontal="center" vertical="center"/>
    </xf>
    <xf numFmtId="0" fontId="53" fillId="0" borderId="5" xfId="782" applyFont="1" applyFill="1" applyBorder="1" applyAlignment="1">
      <alignment horizontal="center" vertical="center"/>
    </xf>
    <xf numFmtId="0" fontId="53" fillId="0" borderId="6" xfId="782" applyFont="1" applyFill="1" applyBorder="1" applyAlignment="1">
      <alignment horizontal="center" vertical="center"/>
    </xf>
    <xf numFmtId="0" fontId="53" fillId="0" borderId="9" xfId="782" applyFont="1" applyFill="1" applyBorder="1" applyAlignment="1">
      <alignment horizontal="center" vertical="center" wrapText="1"/>
    </xf>
    <xf numFmtId="0" fontId="53" fillId="0" borderId="10" xfId="782" applyFont="1" applyFill="1" applyBorder="1" applyAlignment="1">
      <alignment horizontal="center" vertical="center" wrapText="1"/>
    </xf>
    <xf numFmtId="0" fontId="35" fillId="0" borderId="7" xfId="782" applyFont="1" applyFill="1" applyBorder="1" applyAlignment="1">
      <alignment horizontal="right" vertical="center" indent="1"/>
    </xf>
    <xf numFmtId="0" fontId="35" fillId="0" borderId="5" xfId="782" applyFont="1" applyFill="1" applyBorder="1" applyAlignment="1">
      <alignment horizontal="right" vertical="center" indent="1"/>
    </xf>
    <xf numFmtId="0" fontId="35" fillId="0" borderId="9" xfId="782" applyFont="1" applyFill="1" applyBorder="1" applyAlignment="1">
      <alignment horizontal="right" vertical="center" indent="1"/>
    </xf>
    <xf numFmtId="0" fontId="53" fillId="0" borderId="7" xfId="782" applyFont="1" applyFill="1" applyBorder="1" applyAlignment="1">
      <alignment horizontal="center" vertical="center"/>
    </xf>
    <xf numFmtId="0" fontId="53" fillId="0" borderId="8" xfId="782" applyFont="1" applyFill="1" applyBorder="1" applyAlignment="1">
      <alignment horizontal="center" vertical="center"/>
    </xf>
    <xf numFmtId="0" fontId="65" fillId="0" borderId="10" xfId="782" applyFont="1" applyFill="1" applyBorder="1" applyAlignment="1">
      <alignment horizontal="left" vertical="center" indent="1"/>
    </xf>
    <xf numFmtId="0" fontId="54" fillId="0" borderId="0" xfId="782" applyFont="1" applyFill="1" applyAlignment="1"/>
    <xf numFmtId="0" fontId="54" fillId="0" borderId="3" xfId="782" applyFont="1" applyFill="1" applyBorder="1" applyAlignment="1">
      <alignment vertical="top"/>
    </xf>
    <xf numFmtId="0" fontId="53" fillId="2" borderId="9" xfId="782" applyFont="1" applyFill="1" applyBorder="1" applyAlignment="1">
      <alignment horizontal="center" vertical="center" wrapText="1"/>
    </xf>
    <xf numFmtId="0" fontId="53" fillId="2" borderId="10" xfId="782" applyFont="1" applyFill="1" applyBorder="1" applyAlignment="1">
      <alignment horizontal="center" vertical="center" wrapText="1"/>
    </xf>
    <xf numFmtId="0" fontId="46" fillId="0" borderId="0" xfId="0" applyFont="1" applyFill="1" applyBorder="1" applyAlignment="1">
      <alignment horizontal="center" vertical="center"/>
    </xf>
    <xf numFmtId="0" fontId="46" fillId="0" borderId="3"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2"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11"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0" xfId="0" applyFont="1" applyFill="1" applyBorder="1" applyAlignment="1">
      <alignment horizontal="center" vertical="center" wrapText="1"/>
    </xf>
  </cellXfs>
  <cellStyles count="2792">
    <cellStyle name="Euro" xfId="1"/>
    <cellStyle name="Euro 10" xfId="808"/>
    <cellStyle name="Euro 11" xfId="809"/>
    <cellStyle name="Euro 12" xfId="810"/>
    <cellStyle name="Euro 2" xfId="176"/>
    <cellStyle name="Euro 2 2" xfId="1411"/>
    <cellStyle name="Euro 3" xfId="177"/>
    <cellStyle name="Euro 3 2" xfId="1412"/>
    <cellStyle name="Euro 4" xfId="178"/>
    <cellStyle name="Euro 4 2" xfId="1413"/>
    <cellStyle name="Euro 5" xfId="179"/>
    <cellStyle name="Euro 5 2" xfId="1414"/>
    <cellStyle name="Euro 6" xfId="180"/>
    <cellStyle name="Euro 6 2" xfId="1415"/>
    <cellStyle name="Euro 7" xfId="181"/>
    <cellStyle name="Euro 7 2" xfId="1416"/>
    <cellStyle name="Euro 8" xfId="811"/>
    <cellStyle name="Euro 9" xfId="812"/>
    <cellStyle name="Excel Built-in Normal" xfId="2791"/>
    <cellStyle name="Lien hypertexte 2" xfId="182"/>
    <cellStyle name="Milliers 10" xfId="813"/>
    <cellStyle name="Milliers 10 2" xfId="814"/>
    <cellStyle name="Milliers 10 3" xfId="815"/>
    <cellStyle name="Milliers 11" xfId="1417"/>
    <cellStyle name="Milliers 11 2" xfId="1418"/>
    <cellStyle name="Milliers 2" xfId="2"/>
    <cellStyle name="Milliers 2 10" xfId="3"/>
    <cellStyle name="Milliers 2 10 2" xfId="1419"/>
    <cellStyle name="Milliers 2 11" xfId="4"/>
    <cellStyle name="Milliers 2 11 2" xfId="1420"/>
    <cellStyle name="Milliers 2 12" xfId="5"/>
    <cellStyle name="Milliers 2 12 2" xfId="1421"/>
    <cellStyle name="Milliers 2 13" xfId="6"/>
    <cellStyle name="Milliers 2 13 2" xfId="1422"/>
    <cellStyle name="Milliers 2 14" xfId="7"/>
    <cellStyle name="Milliers 2 14 2" xfId="1423"/>
    <cellStyle name="Milliers 2 15" xfId="8"/>
    <cellStyle name="Milliers 2 16" xfId="9"/>
    <cellStyle name="Milliers 2 17" xfId="10"/>
    <cellStyle name="Milliers 2 18" xfId="11"/>
    <cellStyle name="Milliers 2 19" xfId="12"/>
    <cellStyle name="Milliers 2 2" xfId="13"/>
    <cellStyle name="Milliers 2 2 10" xfId="629"/>
    <cellStyle name="Milliers 2 2 10 2" xfId="630"/>
    <cellStyle name="Milliers 2 2 10 2 2" xfId="631"/>
    <cellStyle name="Milliers 2 2 10 3" xfId="632"/>
    <cellStyle name="Milliers 2 2 11" xfId="633"/>
    <cellStyle name="Milliers 2 2 11 2" xfId="1424"/>
    <cellStyle name="Milliers 2 2 11 3" xfId="1425"/>
    <cellStyle name="Milliers 2 2 11 4" xfId="1426"/>
    <cellStyle name="Milliers 2 2 11 5" xfId="1427"/>
    <cellStyle name="Milliers 2 2 11 6" xfId="1428"/>
    <cellStyle name="Milliers 2 2 12" xfId="634"/>
    <cellStyle name="Milliers 2 2 13" xfId="635"/>
    <cellStyle name="Milliers 2 2 14" xfId="1429"/>
    <cellStyle name="Milliers 2 2 15" xfId="1430"/>
    <cellStyle name="Milliers 2 2 16" xfId="1431"/>
    <cellStyle name="Milliers 2 2 17" xfId="1432"/>
    <cellStyle name="Milliers 2 2 18" xfId="1433"/>
    <cellStyle name="Milliers 2 2 19" xfId="1805"/>
    <cellStyle name="Milliers 2 2 2" xfId="14"/>
    <cellStyle name="Milliers 2 2 3" xfId="15"/>
    <cellStyle name="Milliers 2 2 4" xfId="16"/>
    <cellStyle name="Milliers 2 2 5" xfId="17"/>
    <cellStyle name="Milliers 2 2 6" xfId="18"/>
    <cellStyle name="Milliers 2 2 7" xfId="19"/>
    <cellStyle name="Milliers 2 2 8" xfId="20"/>
    <cellStyle name="Milliers 2 2 9" xfId="21"/>
    <cellStyle name="Milliers 2 20" xfId="22"/>
    <cellStyle name="Milliers 2 20 10" xfId="1434"/>
    <cellStyle name="Milliers 2 20 2" xfId="1201"/>
    <cellStyle name="Milliers 2 20 2 2" xfId="1435"/>
    <cellStyle name="Milliers 2 20 2 3" xfId="1436"/>
    <cellStyle name="Milliers 2 20 2 4" xfId="1437"/>
    <cellStyle name="Milliers 2 20 2 5" xfId="1438"/>
    <cellStyle name="Milliers 2 20 2 6" xfId="1439"/>
    <cellStyle name="Milliers 2 20 3" xfId="1202"/>
    <cellStyle name="Milliers 2 20 4" xfId="1203"/>
    <cellStyle name="Milliers 2 20 5" xfId="1204"/>
    <cellStyle name="Milliers 2 20 6" xfId="1205"/>
    <cellStyle name="Milliers 2 20 7" xfId="1440"/>
    <cellStyle name="Milliers 2 20 8" xfId="1441"/>
    <cellStyle name="Milliers 2 20 9" xfId="1442"/>
    <cellStyle name="Milliers 2 21" xfId="23"/>
    <cellStyle name="Milliers 2 22" xfId="24"/>
    <cellStyle name="Milliers 2 23" xfId="25"/>
    <cellStyle name="Milliers 2 24" xfId="26"/>
    <cellStyle name="Milliers 2 25" xfId="27"/>
    <cellStyle name="Milliers 2 26" xfId="28"/>
    <cellStyle name="Milliers 2 27" xfId="67"/>
    <cellStyle name="Milliers 2 28" xfId="70"/>
    <cellStyle name="Milliers 2 29" xfId="73"/>
    <cellStyle name="Milliers 2 3" xfId="29"/>
    <cellStyle name="Milliers 2 3 10" xfId="1443"/>
    <cellStyle name="Milliers 2 3 2" xfId="1206"/>
    <cellStyle name="Milliers 2 3 2 2" xfId="1444"/>
    <cellStyle name="Milliers 2 3 2 3" xfId="1445"/>
    <cellStyle name="Milliers 2 3 2 4" xfId="1446"/>
    <cellStyle name="Milliers 2 3 2 5" xfId="1447"/>
    <cellStyle name="Milliers 2 3 2 6" xfId="1448"/>
    <cellStyle name="Milliers 2 3 3" xfId="1207"/>
    <cellStyle name="Milliers 2 3 4" xfId="1208"/>
    <cellStyle name="Milliers 2 3 5" xfId="1209"/>
    <cellStyle name="Milliers 2 3 6" xfId="1210"/>
    <cellStyle name="Milliers 2 3 7" xfId="1449"/>
    <cellStyle name="Milliers 2 3 8" xfId="1450"/>
    <cellStyle name="Milliers 2 3 9" xfId="1451"/>
    <cellStyle name="Milliers 2 30" xfId="74"/>
    <cellStyle name="Milliers 2 31" xfId="72"/>
    <cellStyle name="Milliers 2 32" xfId="76"/>
    <cellStyle name="Milliers 2 33" xfId="79"/>
    <cellStyle name="Milliers 2 34" xfId="82"/>
    <cellStyle name="Milliers 2 35" xfId="85"/>
    <cellStyle name="Milliers 2 36" xfId="88"/>
    <cellStyle name="Milliers 2 37" xfId="91"/>
    <cellStyle name="Milliers 2 38" xfId="94"/>
    <cellStyle name="Milliers 2 39" xfId="97"/>
    <cellStyle name="Milliers 2 4" xfId="30"/>
    <cellStyle name="Milliers 2 4 10" xfId="1452"/>
    <cellStyle name="Milliers 2 4 2" xfId="1211"/>
    <cellStyle name="Milliers 2 4 2 2" xfId="1453"/>
    <cellStyle name="Milliers 2 4 2 3" xfId="1454"/>
    <cellStyle name="Milliers 2 4 2 4" xfId="1455"/>
    <cellStyle name="Milliers 2 4 2 5" xfId="1456"/>
    <cellStyle name="Milliers 2 4 2 6" xfId="1457"/>
    <cellStyle name="Milliers 2 4 3" xfId="1212"/>
    <cellStyle name="Milliers 2 4 4" xfId="1213"/>
    <cellStyle name="Milliers 2 4 5" xfId="1214"/>
    <cellStyle name="Milliers 2 4 6" xfId="1215"/>
    <cellStyle name="Milliers 2 4 7" xfId="1458"/>
    <cellStyle name="Milliers 2 4 8" xfId="1459"/>
    <cellStyle name="Milliers 2 4 9" xfId="1460"/>
    <cellStyle name="Milliers 2 40" xfId="103"/>
    <cellStyle name="Milliers 2 41" xfId="107"/>
    <cellStyle name="Milliers 2 41 2" xfId="636"/>
    <cellStyle name="Milliers 2 41 3" xfId="637"/>
    <cellStyle name="Milliers 2 41 4" xfId="1461"/>
    <cellStyle name="Milliers 2 41 5" xfId="1462"/>
    <cellStyle name="Milliers 2 41 6" xfId="1463"/>
    <cellStyle name="Milliers 2 41 7" xfId="1464"/>
    <cellStyle name="Milliers 2 41 8" xfId="1465"/>
    <cellStyle name="Milliers 2 42" xfId="112"/>
    <cellStyle name="Milliers 2 42 2" xfId="638"/>
    <cellStyle name="Milliers 2 42 3" xfId="639"/>
    <cellStyle name="Milliers 2 42 4" xfId="1466"/>
    <cellStyle name="Milliers 2 42 5" xfId="1467"/>
    <cellStyle name="Milliers 2 42 6" xfId="1468"/>
    <cellStyle name="Milliers 2 42 7" xfId="1469"/>
    <cellStyle name="Milliers 2 42 8" xfId="1470"/>
    <cellStyle name="Milliers 2 43" xfId="108"/>
    <cellStyle name="Milliers 2 43 2" xfId="640"/>
    <cellStyle name="Milliers 2 43 3" xfId="641"/>
    <cellStyle name="Milliers 2 43 4" xfId="1471"/>
    <cellStyle name="Milliers 2 43 5" xfId="1472"/>
    <cellStyle name="Milliers 2 43 6" xfId="1473"/>
    <cellStyle name="Milliers 2 43 7" xfId="1474"/>
    <cellStyle name="Milliers 2 43 8" xfId="1475"/>
    <cellStyle name="Milliers 2 44" xfId="116"/>
    <cellStyle name="Milliers 2 44 2" xfId="642"/>
    <cellStyle name="Milliers 2 44 3" xfId="643"/>
    <cellStyle name="Milliers 2 44 4" xfId="1476"/>
    <cellStyle name="Milliers 2 44 5" xfId="1477"/>
    <cellStyle name="Milliers 2 44 6" xfId="1478"/>
    <cellStyle name="Milliers 2 44 7" xfId="1479"/>
    <cellStyle name="Milliers 2 44 8" xfId="1480"/>
    <cellStyle name="Milliers 2 45" xfId="119"/>
    <cellStyle name="Milliers 2 45 2" xfId="644"/>
    <cellStyle name="Milliers 2 45 3" xfId="645"/>
    <cellStyle name="Milliers 2 45 4" xfId="1481"/>
    <cellStyle name="Milliers 2 45 5" xfId="1482"/>
    <cellStyle name="Milliers 2 45 6" xfId="1483"/>
    <cellStyle name="Milliers 2 45 7" xfId="1484"/>
    <cellStyle name="Milliers 2 45 8" xfId="1485"/>
    <cellStyle name="Milliers 2 46" xfId="130"/>
    <cellStyle name="Milliers 2 46 2" xfId="646"/>
    <cellStyle name="Milliers 2 46 3" xfId="647"/>
    <cellStyle name="Milliers 2 46 4" xfId="1486"/>
    <cellStyle name="Milliers 2 46 5" xfId="1487"/>
    <cellStyle name="Milliers 2 46 6" xfId="1488"/>
    <cellStyle name="Milliers 2 46 7" xfId="1489"/>
    <cellStyle name="Milliers 2 46 8" xfId="1490"/>
    <cellStyle name="Milliers 2 47" xfId="124"/>
    <cellStyle name="Milliers 2 47 2" xfId="648"/>
    <cellStyle name="Milliers 2 47 3" xfId="649"/>
    <cellStyle name="Milliers 2 47 4" xfId="1491"/>
    <cellStyle name="Milliers 2 47 5" xfId="1492"/>
    <cellStyle name="Milliers 2 47 6" xfId="1493"/>
    <cellStyle name="Milliers 2 47 7" xfId="1494"/>
    <cellStyle name="Milliers 2 47 8" xfId="1495"/>
    <cellStyle name="Milliers 2 48" xfId="129"/>
    <cellStyle name="Milliers 2 49" xfId="131"/>
    <cellStyle name="Milliers 2 5" xfId="31"/>
    <cellStyle name="Milliers 2 5 10" xfId="1496"/>
    <cellStyle name="Milliers 2 5 2" xfId="1216"/>
    <cellStyle name="Milliers 2 5 2 2" xfId="1497"/>
    <cellStyle name="Milliers 2 5 2 3" xfId="1498"/>
    <cellStyle name="Milliers 2 5 2 4" xfId="1499"/>
    <cellStyle name="Milliers 2 5 2 5" xfId="1500"/>
    <cellStyle name="Milliers 2 5 2 6" xfId="1501"/>
    <cellStyle name="Milliers 2 5 3" xfId="1217"/>
    <cellStyle name="Milliers 2 5 4" xfId="1218"/>
    <cellStyle name="Milliers 2 5 5" xfId="1219"/>
    <cellStyle name="Milliers 2 5 6" xfId="1220"/>
    <cellStyle name="Milliers 2 5 7" xfId="1502"/>
    <cellStyle name="Milliers 2 5 8" xfId="1503"/>
    <cellStyle name="Milliers 2 5 9" xfId="1504"/>
    <cellStyle name="Milliers 2 50" xfId="123"/>
    <cellStyle name="Milliers 2 51" xfId="650"/>
    <cellStyle name="Milliers 2 52" xfId="651"/>
    <cellStyle name="Milliers 2 53" xfId="652"/>
    <cellStyle name="Milliers 2 54" xfId="1505"/>
    <cellStyle name="Milliers 2 54 2" xfId="2150"/>
    <cellStyle name="Milliers 2 54 3" xfId="2151"/>
    <cellStyle name="Milliers 2 54 4" xfId="2152"/>
    <cellStyle name="Milliers 2 55" xfId="1506"/>
    <cellStyle name="Milliers 2 56" xfId="1507"/>
    <cellStyle name="Milliers 2 57" xfId="1508"/>
    <cellStyle name="Milliers 2 58" xfId="1509"/>
    <cellStyle name="Milliers 2 59" xfId="2153"/>
    <cellStyle name="Milliers 2 6" xfId="32"/>
    <cellStyle name="Milliers 2 6 2" xfId="1510"/>
    <cellStyle name="Milliers 2 60" xfId="2154"/>
    <cellStyle name="Milliers 2 61" xfId="2155"/>
    <cellStyle name="Milliers 2 7" xfId="33"/>
    <cellStyle name="Milliers 2 7 2" xfId="1511"/>
    <cellStyle name="Milliers 2 8" xfId="34"/>
    <cellStyle name="Milliers 2 8 2" xfId="1512"/>
    <cellStyle name="Milliers 2 9" xfId="35"/>
    <cellStyle name="Milliers 2 9 2" xfId="1513"/>
    <cellStyle name="Milliers 3" xfId="36"/>
    <cellStyle name="Milliers 3 10" xfId="183"/>
    <cellStyle name="Milliers 3 10 2" xfId="1514"/>
    <cellStyle name="Milliers 3 11" xfId="184"/>
    <cellStyle name="Milliers 3 11 2" xfId="1515"/>
    <cellStyle name="Milliers 3 12" xfId="185"/>
    <cellStyle name="Milliers 3 12 2" xfId="1516"/>
    <cellStyle name="Milliers 3 13" xfId="186"/>
    <cellStyle name="Milliers 3 13 2" xfId="1517"/>
    <cellStyle name="Milliers 3 14" xfId="187"/>
    <cellStyle name="Milliers 3 14 2" xfId="1518"/>
    <cellStyle name="Milliers 3 15" xfId="188"/>
    <cellStyle name="Milliers 3 15 2" xfId="1519"/>
    <cellStyle name="Milliers 3 16" xfId="189"/>
    <cellStyle name="Milliers 3 16 2" xfId="1520"/>
    <cellStyle name="Milliers 3 17" xfId="190"/>
    <cellStyle name="Milliers 3 17 2" xfId="1521"/>
    <cellStyle name="Milliers 3 18" xfId="191"/>
    <cellStyle name="Milliers 3 18 2" xfId="1522"/>
    <cellStyle name="Milliers 3 19" xfId="192"/>
    <cellStyle name="Milliers 3 19 2" xfId="1523"/>
    <cellStyle name="Milliers 3 2" xfId="193"/>
    <cellStyle name="Milliers 3 2 2" xfId="1524"/>
    <cellStyle name="Milliers 3 20" xfId="194"/>
    <cellStyle name="Milliers 3 20 2" xfId="1525"/>
    <cellStyle name="Milliers 3 21" xfId="195"/>
    <cellStyle name="Milliers 3 21 2" xfId="1526"/>
    <cellStyle name="Milliers 3 22" xfId="196"/>
    <cellStyle name="Milliers 3 22 2" xfId="816"/>
    <cellStyle name="Milliers 3 22 3" xfId="817"/>
    <cellStyle name="Milliers 3 22 4" xfId="1221"/>
    <cellStyle name="Milliers 3 22 5" xfId="1222"/>
    <cellStyle name="Milliers 3 22 6" xfId="1223"/>
    <cellStyle name="Milliers 3 22 7" xfId="1224"/>
    <cellStyle name="Milliers 3 22 8" xfId="1225"/>
    <cellStyle name="Milliers 3 23" xfId="197"/>
    <cellStyle name="Milliers 3 23 2" xfId="1527"/>
    <cellStyle name="Milliers 3 24" xfId="198"/>
    <cellStyle name="Milliers 3 24 2" xfId="1528"/>
    <cellStyle name="Milliers 3 25" xfId="199"/>
    <cellStyle name="Milliers 3 25 2" xfId="1529"/>
    <cellStyle name="Milliers 3 26" xfId="200"/>
    <cellStyle name="Milliers 3 26 2" xfId="1530"/>
    <cellStyle name="Milliers 3 27" xfId="201"/>
    <cellStyle name="Milliers 3 27 2" xfId="1531"/>
    <cellStyle name="Milliers 3 28" xfId="202"/>
    <cellStyle name="Milliers 3 28 2" xfId="1532"/>
    <cellStyle name="Milliers 3 29" xfId="203"/>
    <cellStyle name="Milliers 3 29 2" xfId="1533"/>
    <cellStyle name="Milliers 3 3" xfId="204"/>
    <cellStyle name="Milliers 3 3 2" xfId="1534"/>
    <cellStyle name="Milliers 3 30" xfId="205"/>
    <cellStyle name="Milliers 3 30 2" xfId="1535"/>
    <cellStyle name="Milliers 3 31" xfId="206"/>
    <cellStyle name="Milliers 3 31 2" xfId="1536"/>
    <cellStyle name="Milliers 3 32" xfId="207"/>
    <cellStyle name="Milliers 3 32 2" xfId="1537"/>
    <cellStyle name="Milliers 3 33" xfId="208"/>
    <cellStyle name="Milliers 3 33 2" xfId="1538"/>
    <cellStyle name="Milliers 3 34" xfId="209"/>
    <cellStyle name="Milliers 3 34 2" xfId="1539"/>
    <cellStyle name="Milliers 3 35" xfId="210"/>
    <cellStyle name="Milliers 3 35 2" xfId="1540"/>
    <cellStyle name="Milliers 3 36" xfId="211"/>
    <cellStyle name="Milliers 3 36 2" xfId="1541"/>
    <cellStyle name="Milliers 3 37" xfId="212"/>
    <cellStyle name="Milliers 3 37 2" xfId="1542"/>
    <cellStyle name="Milliers 3 38" xfId="213"/>
    <cellStyle name="Milliers 3 38 2" xfId="1543"/>
    <cellStyle name="Milliers 3 39" xfId="214"/>
    <cellStyle name="Milliers 3 39 2" xfId="1544"/>
    <cellStyle name="Milliers 3 4" xfId="215"/>
    <cellStyle name="Milliers 3 4 2" xfId="1545"/>
    <cellStyle name="Milliers 3 40" xfId="216"/>
    <cellStyle name="Milliers 3 40 10" xfId="1546"/>
    <cellStyle name="Milliers 3 40 2" xfId="1226"/>
    <cellStyle name="Milliers 3 40 2 2" xfId="1547"/>
    <cellStyle name="Milliers 3 40 2 3" xfId="1548"/>
    <cellStyle name="Milliers 3 40 2 4" xfId="1549"/>
    <cellStyle name="Milliers 3 40 2 5" xfId="1550"/>
    <cellStyle name="Milliers 3 40 2 6" xfId="1551"/>
    <cellStyle name="Milliers 3 40 3" xfId="1227"/>
    <cellStyle name="Milliers 3 40 4" xfId="1228"/>
    <cellStyle name="Milliers 3 40 5" xfId="1229"/>
    <cellStyle name="Milliers 3 40 6" xfId="1230"/>
    <cellStyle name="Milliers 3 40 7" xfId="1552"/>
    <cellStyle name="Milliers 3 40 8" xfId="1553"/>
    <cellStyle name="Milliers 3 40 9" xfId="1554"/>
    <cellStyle name="Milliers 3 41" xfId="217"/>
    <cellStyle name="Milliers 3 42" xfId="218"/>
    <cellStyle name="Milliers 3 43" xfId="219"/>
    <cellStyle name="Milliers 3 44" xfId="220"/>
    <cellStyle name="Milliers 3 45" xfId="221"/>
    <cellStyle name="Milliers 3 46" xfId="222"/>
    <cellStyle name="Milliers 3 47" xfId="223"/>
    <cellStyle name="Milliers 3 48" xfId="224"/>
    <cellStyle name="Milliers 3 49" xfId="225"/>
    <cellStyle name="Milliers 3 5" xfId="226"/>
    <cellStyle name="Milliers 3 5 2" xfId="1555"/>
    <cellStyle name="Milliers 3 50" xfId="227"/>
    <cellStyle name="Milliers 3 51" xfId="228"/>
    <cellStyle name="Milliers 3 52" xfId="229"/>
    <cellStyle name="Milliers 3 53" xfId="230"/>
    <cellStyle name="Milliers 3 54" xfId="231"/>
    <cellStyle name="Milliers 3 55" xfId="232"/>
    <cellStyle name="Milliers 3 56" xfId="1556"/>
    <cellStyle name="Milliers 3 57" xfId="1557"/>
    <cellStyle name="Milliers 3 58" xfId="1558"/>
    <cellStyle name="Milliers 3 59" xfId="1559"/>
    <cellStyle name="Milliers 3 6" xfId="233"/>
    <cellStyle name="Milliers 3 6 2" xfId="1560"/>
    <cellStyle name="Milliers 3 60" xfId="1561"/>
    <cellStyle name="Milliers 3 7" xfId="234"/>
    <cellStyle name="Milliers 3 7 2" xfId="1562"/>
    <cellStyle name="Milliers 3 8" xfId="235"/>
    <cellStyle name="Milliers 3 8 2" xfId="1563"/>
    <cellStyle name="Milliers 3 9" xfId="236"/>
    <cellStyle name="Milliers 3 9 2" xfId="1564"/>
    <cellStyle name="Milliers 4" xfId="140"/>
    <cellStyle name="Milliers 4 2" xfId="653"/>
    <cellStyle name="Milliers 5" xfId="237"/>
    <cellStyle name="Milliers 5 2" xfId="775"/>
    <cellStyle name="Milliers 5 3" xfId="776"/>
    <cellStyle name="Milliers 5 4" xfId="777"/>
    <cellStyle name="Milliers 6" xfId="238"/>
    <cellStyle name="Milliers 6 2" xfId="1565"/>
    <cellStyle name="Milliers 7" xfId="239"/>
    <cellStyle name="Milliers 7 10" xfId="818"/>
    <cellStyle name="Milliers 7 10 2" xfId="1807"/>
    <cellStyle name="Milliers 7 11" xfId="819"/>
    <cellStyle name="Milliers 7 11 2" xfId="1808"/>
    <cellStyle name="Milliers 7 12" xfId="820"/>
    <cellStyle name="Milliers 7 12 2" xfId="1809"/>
    <cellStyle name="Milliers 7 13" xfId="821"/>
    <cellStyle name="Milliers 7 13 2" xfId="1810"/>
    <cellStyle name="Milliers 7 14" xfId="822"/>
    <cellStyle name="Milliers 7 14 2" xfId="1811"/>
    <cellStyle name="Milliers 7 15" xfId="1566"/>
    <cellStyle name="Milliers 7 15 2" xfId="1812"/>
    <cellStyle name="Milliers 7 16" xfId="1567"/>
    <cellStyle name="Milliers 7 16 2" xfId="1813"/>
    <cellStyle name="Milliers 7 17" xfId="1568"/>
    <cellStyle name="Milliers 7 17 2" xfId="1814"/>
    <cellStyle name="Milliers 7 18" xfId="1569"/>
    <cellStyle name="Milliers 7 18 2" xfId="1815"/>
    <cellStyle name="Milliers 7 19" xfId="1806"/>
    <cellStyle name="Milliers 7 2" xfId="823"/>
    <cellStyle name="Milliers 7 2 2" xfId="1816"/>
    <cellStyle name="Milliers 7 20" xfId="2156"/>
    <cellStyle name="Milliers 7 21" xfId="2157"/>
    <cellStyle name="Milliers 7 3" xfId="824"/>
    <cellStyle name="Milliers 7 3 2" xfId="1817"/>
    <cellStyle name="Milliers 7 4" xfId="825"/>
    <cellStyle name="Milliers 7 4 2" xfId="1818"/>
    <cellStyle name="Milliers 7 5" xfId="826"/>
    <cellStyle name="Milliers 7 5 2" xfId="1819"/>
    <cellStyle name="Milliers 7 6" xfId="827"/>
    <cellStyle name="Milliers 7 6 2" xfId="1820"/>
    <cellStyle name="Milliers 7 7" xfId="828"/>
    <cellStyle name="Milliers 7 7 2" xfId="1821"/>
    <cellStyle name="Milliers 7 8" xfId="829"/>
    <cellStyle name="Milliers 7 8 2" xfId="1822"/>
    <cellStyle name="Milliers 7 9" xfId="830"/>
    <cellStyle name="Milliers 7 9 2" xfId="1823"/>
    <cellStyle name="Normal" xfId="0" builtinId="0"/>
    <cellStyle name="Normal 10" xfId="83"/>
    <cellStyle name="Normal 10 10" xfId="831"/>
    <cellStyle name="Normal 10 11" xfId="1231"/>
    <cellStyle name="Normal 10 12" xfId="1232"/>
    <cellStyle name="Normal 10 2" xfId="832"/>
    <cellStyle name="Normal 10 3" xfId="833"/>
    <cellStyle name="Normal 10 4" xfId="834"/>
    <cellStyle name="Normal 10 5" xfId="835"/>
    <cellStyle name="Normal 10 6" xfId="836"/>
    <cellStyle name="Normal 10 7" xfId="837"/>
    <cellStyle name="Normal 10 8" xfId="1233"/>
    <cellStyle name="Normal 10 9" xfId="1234"/>
    <cellStyle name="Normal 11" xfId="86"/>
    <cellStyle name="Normal 11 10" xfId="1235"/>
    <cellStyle name="Normal 11 11" xfId="1236"/>
    <cellStyle name="Normal 11 2" xfId="838"/>
    <cellStyle name="Normal 11 3" xfId="839"/>
    <cellStyle name="Normal 11 4" xfId="840"/>
    <cellStyle name="Normal 11 5" xfId="841"/>
    <cellStyle name="Normal 11 6" xfId="842"/>
    <cellStyle name="Normal 11 7" xfId="1237"/>
    <cellStyle name="Normal 11 8" xfId="1238"/>
    <cellStyle name="Normal 11 9" xfId="1239"/>
    <cellStyle name="Normal 12" xfId="89"/>
    <cellStyle name="Normal 12 10" xfId="1240"/>
    <cellStyle name="Normal 12 11" xfId="1241"/>
    <cellStyle name="Normal 12 2" xfId="843"/>
    <cellStyle name="Normal 12 3" xfId="844"/>
    <cellStyle name="Normal 12 4" xfId="845"/>
    <cellStyle name="Normal 12 5" xfId="846"/>
    <cellStyle name="Normal 12 6" xfId="847"/>
    <cellStyle name="Normal 12 7" xfId="1242"/>
    <cellStyle name="Normal 12 8" xfId="1243"/>
    <cellStyle name="Normal 12 9" xfId="1244"/>
    <cellStyle name="Normal 13" xfId="92"/>
    <cellStyle name="Normal 13 10" xfId="1245"/>
    <cellStyle name="Normal 13 11" xfId="1246"/>
    <cellStyle name="Normal 13 2" xfId="848"/>
    <cellStyle name="Normal 13 3" xfId="849"/>
    <cellStyle name="Normal 13 4" xfId="850"/>
    <cellStyle name="Normal 13 5" xfId="851"/>
    <cellStyle name="Normal 13 6" xfId="852"/>
    <cellStyle name="Normal 13 7" xfId="1247"/>
    <cellStyle name="Normal 13 8" xfId="1248"/>
    <cellStyle name="Normal 13 9" xfId="1249"/>
    <cellStyle name="Normal 14" xfId="95"/>
    <cellStyle name="Normal 14 10" xfId="1250"/>
    <cellStyle name="Normal 14 11" xfId="1251"/>
    <cellStyle name="Normal 14 2" xfId="853"/>
    <cellStyle name="Normal 14 3" xfId="854"/>
    <cellStyle name="Normal 14 4" xfId="855"/>
    <cellStyle name="Normal 14 5" xfId="856"/>
    <cellStyle name="Normal 14 6" xfId="857"/>
    <cellStyle name="Normal 14 7" xfId="1252"/>
    <cellStyle name="Normal 14 8" xfId="1253"/>
    <cellStyle name="Normal 14 9" xfId="1254"/>
    <cellStyle name="Normal 15" xfId="98"/>
    <cellStyle name="Normal 15 2" xfId="1255"/>
    <cellStyle name="Normal 15 3" xfId="1256"/>
    <cellStyle name="Normal 15 4" xfId="1257"/>
    <cellStyle name="Normal 15 5" xfId="1258"/>
    <cellStyle name="Normal 15 6" xfId="1259"/>
    <cellStyle name="Normal 16" xfId="100"/>
    <cellStyle name="Normal 16 2" xfId="1260"/>
    <cellStyle name="Normal 16 3" xfId="1261"/>
    <cellStyle name="Normal 16 4" xfId="1262"/>
    <cellStyle name="Normal 16 5" xfId="1263"/>
    <cellStyle name="Normal 16 6" xfId="1264"/>
    <cellStyle name="Normal 17" xfId="111"/>
    <cellStyle name="Normal 17 10" xfId="240"/>
    <cellStyle name="Normal 17 11" xfId="1265"/>
    <cellStyle name="Normal 17 12" xfId="1266"/>
    <cellStyle name="Normal 17 13" xfId="1267"/>
    <cellStyle name="Normal 17 14" xfId="1268"/>
    <cellStyle name="Normal 17 15" xfId="779"/>
    <cellStyle name="Normal 17 2" xfId="241"/>
    <cellStyle name="Normal 17 3" xfId="242"/>
    <cellStyle name="Normal 17 4" xfId="243"/>
    <cellStyle name="Normal 17 5" xfId="244"/>
    <cellStyle name="Normal 17 6" xfId="245"/>
    <cellStyle name="Normal 17 7" xfId="246"/>
    <cellStyle name="Normal 17 8" xfId="247"/>
    <cellStyle name="Normal 17 9" xfId="248"/>
    <cellStyle name="Normal 18" xfId="113"/>
    <cellStyle name="Normal 18 2" xfId="249"/>
    <cellStyle name="Normal 18 3" xfId="250"/>
    <cellStyle name="Normal 18 4" xfId="251"/>
    <cellStyle name="Normal 18 5" xfId="252"/>
    <cellStyle name="Normal 18 6" xfId="253"/>
    <cellStyle name="Normal 19" xfId="115"/>
    <cellStyle name="Normal 19 2" xfId="254"/>
    <cellStyle name="Normal 19 3" xfId="255"/>
    <cellStyle name="Normal 19 4" xfId="256"/>
    <cellStyle name="Normal 19 5" xfId="257"/>
    <cellStyle name="Normal 19 6" xfId="258"/>
    <cellStyle name="Normal 2" xfId="37"/>
    <cellStyle name="Normal 2 10" xfId="38"/>
    <cellStyle name="Normal 2 10 10" xfId="259"/>
    <cellStyle name="Normal 2 10 11" xfId="260"/>
    <cellStyle name="Normal 2 10 12" xfId="261"/>
    <cellStyle name="Normal 2 10 13" xfId="262"/>
    <cellStyle name="Normal 2 10 14" xfId="263"/>
    <cellStyle name="Normal 2 10 15" xfId="264"/>
    <cellStyle name="Normal 2 10 16" xfId="265"/>
    <cellStyle name="Normal 2 10 17" xfId="266"/>
    <cellStyle name="Normal 2 10 18" xfId="267"/>
    <cellStyle name="Normal 2 10 19" xfId="654"/>
    <cellStyle name="Normal 2 10 2" xfId="139"/>
    <cellStyle name="Normal 2 10 20" xfId="655"/>
    <cellStyle name="Normal 2 10 21" xfId="656"/>
    <cellStyle name="Normal 2 10 22" xfId="2158"/>
    <cellStyle name="Normal 2 10 23" xfId="2159"/>
    <cellStyle name="Normal 2 10 24" xfId="2160"/>
    <cellStyle name="Normal 2 10 25" xfId="2161"/>
    <cellStyle name="Normal 2 10 26" xfId="2162"/>
    <cellStyle name="Normal 2 10 27" xfId="2163"/>
    <cellStyle name="Normal 2 10 3" xfId="268"/>
    <cellStyle name="Normal 2 10 4" xfId="269"/>
    <cellStyle name="Normal 2 10 5" xfId="270"/>
    <cellStyle name="Normal 2 10 6" xfId="271"/>
    <cellStyle name="Normal 2 10 7" xfId="272"/>
    <cellStyle name="Normal 2 10 8" xfId="273"/>
    <cellStyle name="Normal 2 10 9" xfId="274"/>
    <cellStyle name="Normal 2 11" xfId="39"/>
    <cellStyle name="Normal 2 11 10" xfId="275"/>
    <cellStyle name="Normal 2 11 11" xfId="276"/>
    <cellStyle name="Normal 2 11 12" xfId="277"/>
    <cellStyle name="Normal 2 11 13" xfId="278"/>
    <cellStyle name="Normal 2 11 14" xfId="279"/>
    <cellStyle name="Normal 2 11 15" xfId="280"/>
    <cellStyle name="Normal 2 11 16" xfId="281"/>
    <cellStyle name="Normal 2 11 17" xfId="282"/>
    <cellStyle name="Normal 2 11 18" xfId="657"/>
    <cellStyle name="Normal 2 11 19" xfId="658"/>
    <cellStyle name="Normal 2 11 2" xfId="283"/>
    <cellStyle name="Normal 2 11 20" xfId="659"/>
    <cellStyle name="Normal 2 11 21" xfId="660"/>
    <cellStyle name="Normal 2 11 22" xfId="2164"/>
    <cellStyle name="Normal 2 11 23" xfId="2165"/>
    <cellStyle name="Normal 2 11 24" xfId="2166"/>
    <cellStyle name="Normal 2 11 25" xfId="2167"/>
    <cellStyle name="Normal 2 11 26" xfId="2168"/>
    <cellStyle name="Normal 2 11 27" xfId="2169"/>
    <cellStyle name="Normal 2 11 3" xfId="284"/>
    <cellStyle name="Normal 2 11 4" xfId="285"/>
    <cellStyle name="Normal 2 11 5" xfId="286"/>
    <cellStyle name="Normal 2 11 6" xfId="287"/>
    <cellStyle name="Normal 2 11 7" xfId="288"/>
    <cellStyle name="Normal 2 11 8" xfId="289"/>
    <cellStyle name="Normal 2 11 9" xfId="290"/>
    <cellStyle name="Normal 2 12" xfId="40"/>
    <cellStyle name="Normal 2 12 10" xfId="291"/>
    <cellStyle name="Normal 2 12 11" xfId="292"/>
    <cellStyle name="Normal 2 12 12" xfId="293"/>
    <cellStyle name="Normal 2 12 13" xfId="294"/>
    <cellStyle name="Normal 2 12 14" xfId="295"/>
    <cellStyle name="Normal 2 12 15" xfId="296"/>
    <cellStyle name="Normal 2 12 16" xfId="297"/>
    <cellStyle name="Normal 2 12 17" xfId="298"/>
    <cellStyle name="Normal 2 12 18" xfId="661"/>
    <cellStyle name="Normal 2 12 19" xfId="662"/>
    <cellStyle name="Normal 2 12 2" xfId="299"/>
    <cellStyle name="Normal 2 12 20" xfId="663"/>
    <cellStyle name="Normal 2 12 21" xfId="664"/>
    <cellStyle name="Normal 2 12 22" xfId="2170"/>
    <cellStyle name="Normal 2 12 23" xfId="2171"/>
    <cellStyle name="Normal 2 12 24" xfId="2172"/>
    <cellStyle name="Normal 2 12 25" xfId="2173"/>
    <cellStyle name="Normal 2 12 26" xfId="2174"/>
    <cellStyle name="Normal 2 12 27" xfId="2175"/>
    <cellStyle name="Normal 2 12 3" xfId="300"/>
    <cellStyle name="Normal 2 12 4" xfId="301"/>
    <cellStyle name="Normal 2 12 5" xfId="302"/>
    <cellStyle name="Normal 2 12 6" xfId="303"/>
    <cellStyle name="Normal 2 12 7" xfId="304"/>
    <cellStyle name="Normal 2 12 8" xfId="305"/>
    <cellStyle name="Normal 2 12 9" xfId="306"/>
    <cellStyle name="Normal 2 13" xfId="41"/>
    <cellStyle name="Normal 2 13 10" xfId="307"/>
    <cellStyle name="Normal 2 13 11" xfId="308"/>
    <cellStyle name="Normal 2 13 12" xfId="309"/>
    <cellStyle name="Normal 2 13 13" xfId="310"/>
    <cellStyle name="Normal 2 13 14" xfId="311"/>
    <cellStyle name="Normal 2 13 15" xfId="312"/>
    <cellStyle name="Normal 2 13 16" xfId="313"/>
    <cellStyle name="Normal 2 13 17" xfId="314"/>
    <cellStyle name="Normal 2 13 18" xfId="665"/>
    <cellStyle name="Normal 2 13 19" xfId="666"/>
    <cellStyle name="Normal 2 13 2" xfId="315"/>
    <cellStyle name="Normal 2 13 20" xfId="667"/>
    <cellStyle name="Normal 2 13 21" xfId="668"/>
    <cellStyle name="Normal 2 13 22" xfId="2176"/>
    <cellStyle name="Normal 2 13 23" xfId="2177"/>
    <cellStyle name="Normal 2 13 24" xfId="2178"/>
    <cellStyle name="Normal 2 13 25" xfId="2179"/>
    <cellStyle name="Normal 2 13 26" xfId="2180"/>
    <cellStyle name="Normal 2 13 27" xfId="2181"/>
    <cellStyle name="Normal 2 13 3" xfId="316"/>
    <cellStyle name="Normal 2 13 4" xfId="317"/>
    <cellStyle name="Normal 2 13 5" xfId="318"/>
    <cellStyle name="Normal 2 13 6" xfId="319"/>
    <cellStyle name="Normal 2 13 7" xfId="320"/>
    <cellStyle name="Normal 2 13 8" xfId="321"/>
    <cellStyle name="Normal 2 13 9" xfId="322"/>
    <cellStyle name="Normal 2 14" xfId="42"/>
    <cellStyle name="Normal 2 14 10" xfId="323"/>
    <cellStyle name="Normal 2 14 11" xfId="324"/>
    <cellStyle name="Normal 2 14 12" xfId="325"/>
    <cellStyle name="Normal 2 14 13" xfId="326"/>
    <cellStyle name="Normal 2 14 14" xfId="327"/>
    <cellStyle name="Normal 2 14 15" xfId="328"/>
    <cellStyle name="Normal 2 14 16" xfId="329"/>
    <cellStyle name="Normal 2 14 17" xfId="330"/>
    <cellStyle name="Normal 2 14 18" xfId="669"/>
    <cellStyle name="Normal 2 14 19" xfId="670"/>
    <cellStyle name="Normal 2 14 2" xfId="331"/>
    <cellStyle name="Normal 2 14 20" xfId="671"/>
    <cellStyle name="Normal 2 14 21" xfId="672"/>
    <cellStyle name="Normal 2 14 22" xfId="2182"/>
    <cellStyle name="Normal 2 14 23" xfId="2183"/>
    <cellStyle name="Normal 2 14 24" xfId="2184"/>
    <cellStyle name="Normal 2 14 25" xfId="2185"/>
    <cellStyle name="Normal 2 14 26" xfId="2186"/>
    <cellStyle name="Normal 2 14 27" xfId="2187"/>
    <cellStyle name="Normal 2 14 3" xfId="332"/>
    <cellStyle name="Normal 2 14 4" xfId="333"/>
    <cellStyle name="Normal 2 14 5" xfId="334"/>
    <cellStyle name="Normal 2 14 6" xfId="335"/>
    <cellStyle name="Normal 2 14 7" xfId="336"/>
    <cellStyle name="Normal 2 14 8" xfId="337"/>
    <cellStyle name="Normal 2 14 9" xfId="338"/>
    <cellStyle name="Normal 2 15" xfId="43"/>
    <cellStyle name="Normal 2 15 10" xfId="339"/>
    <cellStyle name="Normal 2 15 11" xfId="340"/>
    <cellStyle name="Normal 2 15 12" xfId="341"/>
    <cellStyle name="Normal 2 15 13" xfId="342"/>
    <cellStyle name="Normal 2 15 14" xfId="343"/>
    <cellStyle name="Normal 2 15 15" xfId="344"/>
    <cellStyle name="Normal 2 15 16" xfId="345"/>
    <cellStyle name="Normal 2 15 17" xfId="346"/>
    <cellStyle name="Normal 2 15 18" xfId="673"/>
    <cellStyle name="Normal 2 15 19" xfId="674"/>
    <cellStyle name="Normal 2 15 2" xfId="347"/>
    <cellStyle name="Normal 2 15 20" xfId="675"/>
    <cellStyle name="Normal 2 15 21" xfId="676"/>
    <cellStyle name="Normal 2 15 22" xfId="2188"/>
    <cellStyle name="Normal 2 15 23" xfId="2189"/>
    <cellStyle name="Normal 2 15 24" xfId="2190"/>
    <cellStyle name="Normal 2 15 25" xfId="2191"/>
    <cellStyle name="Normal 2 15 26" xfId="2192"/>
    <cellStyle name="Normal 2 15 27" xfId="2193"/>
    <cellStyle name="Normal 2 15 3" xfId="348"/>
    <cellStyle name="Normal 2 15 4" xfId="349"/>
    <cellStyle name="Normal 2 15 5" xfId="350"/>
    <cellStyle name="Normal 2 15 6" xfId="351"/>
    <cellStyle name="Normal 2 15 7" xfId="352"/>
    <cellStyle name="Normal 2 15 8" xfId="353"/>
    <cellStyle name="Normal 2 15 9" xfId="354"/>
    <cellStyle name="Normal 2 16" xfId="44"/>
    <cellStyle name="Normal 2 16 10" xfId="355"/>
    <cellStyle name="Normal 2 16 11" xfId="356"/>
    <cellStyle name="Normal 2 16 12" xfId="357"/>
    <cellStyle name="Normal 2 16 13" xfId="358"/>
    <cellStyle name="Normal 2 16 14" xfId="359"/>
    <cellStyle name="Normal 2 16 15" xfId="360"/>
    <cellStyle name="Normal 2 16 16" xfId="361"/>
    <cellStyle name="Normal 2 16 17" xfId="362"/>
    <cellStyle name="Normal 2 16 18" xfId="677"/>
    <cellStyle name="Normal 2 16 19" xfId="678"/>
    <cellStyle name="Normal 2 16 2" xfId="363"/>
    <cellStyle name="Normal 2 16 20" xfId="679"/>
    <cellStyle name="Normal 2 16 21" xfId="680"/>
    <cellStyle name="Normal 2 16 22" xfId="2194"/>
    <cellStyle name="Normal 2 16 23" xfId="2195"/>
    <cellStyle name="Normal 2 16 24" xfId="2196"/>
    <cellStyle name="Normal 2 16 25" xfId="2197"/>
    <cellStyle name="Normal 2 16 26" xfId="2198"/>
    <cellStyle name="Normal 2 16 27" xfId="2199"/>
    <cellStyle name="Normal 2 16 3" xfId="364"/>
    <cellStyle name="Normal 2 16 4" xfId="365"/>
    <cellStyle name="Normal 2 16 5" xfId="366"/>
    <cellStyle name="Normal 2 16 6" xfId="367"/>
    <cellStyle name="Normal 2 16 7" xfId="368"/>
    <cellStyle name="Normal 2 16 8" xfId="369"/>
    <cellStyle name="Normal 2 16 9" xfId="370"/>
    <cellStyle name="Normal 2 17" xfId="45"/>
    <cellStyle name="Normal 2 17 10" xfId="371"/>
    <cellStyle name="Normal 2 17 11" xfId="372"/>
    <cellStyle name="Normal 2 17 12" xfId="373"/>
    <cellStyle name="Normal 2 17 13" xfId="374"/>
    <cellStyle name="Normal 2 17 14" xfId="375"/>
    <cellStyle name="Normal 2 17 15" xfId="376"/>
    <cellStyle name="Normal 2 17 16" xfId="377"/>
    <cellStyle name="Normal 2 17 17" xfId="378"/>
    <cellStyle name="Normal 2 17 18" xfId="681"/>
    <cellStyle name="Normal 2 17 19" xfId="682"/>
    <cellStyle name="Normal 2 17 2" xfId="379"/>
    <cellStyle name="Normal 2 17 20" xfId="683"/>
    <cellStyle name="Normal 2 17 21" xfId="684"/>
    <cellStyle name="Normal 2 17 22" xfId="2200"/>
    <cellStyle name="Normal 2 17 23" xfId="2201"/>
    <cellStyle name="Normal 2 17 24" xfId="2202"/>
    <cellStyle name="Normal 2 17 25" xfId="2203"/>
    <cellStyle name="Normal 2 17 26" xfId="2204"/>
    <cellStyle name="Normal 2 17 27" xfId="2205"/>
    <cellStyle name="Normal 2 17 3" xfId="380"/>
    <cellStyle name="Normal 2 17 4" xfId="381"/>
    <cellStyle name="Normal 2 17 5" xfId="382"/>
    <cellStyle name="Normal 2 17 6" xfId="383"/>
    <cellStyle name="Normal 2 17 7" xfId="384"/>
    <cellStyle name="Normal 2 17 8" xfId="385"/>
    <cellStyle name="Normal 2 17 9" xfId="386"/>
    <cellStyle name="Normal 2 18" xfId="46"/>
    <cellStyle name="Normal 2 18 10" xfId="387"/>
    <cellStyle name="Normal 2 18 11" xfId="388"/>
    <cellStyle name="Normal 2 18 12" xfId="389"/>
    <cellStyle name="Normal 2 18 13" xfId="390"/>
    <cellStyle name="Normal 2 18 14" xfId="391"/>
    <cellStyle name="Normal 2 18 15" xfId="392"/>
    <cellStyle name="Normal 2 18 16" xfId="393"/>
    <cellStyle name="Normal 2 18 17" xfId="394"/>
    <cellStyle name="Normal 2 18 18" xfId="685"/>
    <cellStyle name="Normal 2 18 19" xfId="686"/>
    <cellStyle name="Normal 2 18 2" xfId="395"/>
    <cellStyle name="Normal 2 18 20" xfId="687"/>
    <cellStyle name="Normal 2 18 21" xfId="688"/>
    <cellStyle name="Normal 2 18 22" xfId="2206"/>
    <cellStyle name="Normal 2 18 23" xfId="2207"/>
    <cellStyle name="Normal 2 18 24" xfId="2208"/>
    <cellStyle name="Normal 2 18 25" xfId="2209"/>
    <cellStyle name="Normal 2 18 26" xfId="2210"/>
    <cellStyle name="Normal 2 18 27" xfId="2211"/>
    <cellStyle name="Normal 2 18 3" xfId="396"/>
    <cellStyle name="Normal 2 18 4" xfId="397"/>
    <cellStyle name="Normal 2 18 5" xfId="398"/>
    <cellStyle name="Normal 2 18 6" xfId="399"/>
    <cellStyle name="Normal 2 18 7" xfId="400"/>
    <cellStyle name="Normal 2 18 8" xfId="401"/>
    <cellStyle name="Normal 2 18 9" xfId="402"/>
    <cellStyle name="Normal 2 19" xfId="47"/>
    <cellStyle name="Normal 2 19 10" xfId="689"/>
    <cellStyle name="Normal 2 19 11" xfId="690"/>
    <cellStyle name="Normal 2 19 12" xfId="691"/>
    <cellStyle name="Normal 2 19 13" xfId="692"/>
    <cellStyle name="Normal 2 19 14" xfId="693"/>
    <cellStyle name="Normal 2 19 15" xfId="694"/>
    <cellStyle name="Normal 2 19 16" xfId="695"/>
    <cellStyle name="Normal 2 19 17" xfId="696"/>
    <cellStyle name="Normal 2 19 18" xfId="697"/>
    <cellStyle name="Normal 2 19 19" xfId="698"/>
    <cellStyle name="Normal 2 19 2" xfId="403"/>
    <cellStyle name="Normal 2 19 20" xfId="699"/>
    <cellStyle name="Normal 2 19 21" xfId="700"/>
    <cellStyle name="Normal 2 19 22" xfId="2212"/>
    <cellStyle name="Normal 2 19 23" xfId="2213"/>
    <cellStyle name="Normal 2 19 24" xfId="2214"/>
    <cellStyle name="Normal 2 19 25" xfId="2215"/>
    <cellStyle name="Normal 2 19 26" xfId="2216"/>
    <cellStyle name="Normal 2 19 27" xfId="2217"/>
    <cellStyle name="Normal 2 19 3" xfId="404"/>
    <cellStyle name="Normal 2 19 4" xfId="405"/>
    <cellStyle name="Normal 2 19 5" xfId="406"/>
    <cellStyle name="Normal 2 19 6" xfId="407"/>
    <cellStyle name="Normal 2 19 7" xfId="701"/>
    <cellStyle name="Normal 2 19 8" xfId="702"/>
    <cellStyle name="Normal 2 19 9" xfId="703"/>
    <cellStyle name="Normal 2 2" xfId="48"/>
    <cellStyle name="Normal 2 2 10" xfId="105"/>
    <cellStyle name="Normal 2 2 10 2" xfId="1570"/>
    <cellStyle name="Normal 2 2 11" xfId="408"/>
    <cellStyle name="Normal 2 2 11 2" xfId="1571"/>
    <cellStyle name="Normal 2 2 12" xfId="409"/>
    <cellStyle name="Normal 2 2 12 2" xfId="1572"/>
    <cellStyle name="Normal 2 2 13" xfId="410"/>
    <cellStyle name="Normal 2 2 13 2" xfId="858"/>
    <cellStyle name="Normal 2 2 13 3" xfId="859"/>
    <cellStyle name="Normal 2 2 14" xfId="411"/>
    <cellStyle name="Normal 2 2 14 2" xfId="1573"/>
    <cellStyle name="Normal 2 2 15" xfId="412"/>
    <cellStyle name="Normal 2 2 15 2" xfId="1574"/>
    <cellStyle name="Normal 2 2 16" xfId="413"/>
    <cellStyle name="Normal 2 2 16 2" xfId="1575"/>
    <cellStyle name="Normal 2 2 17" xfId="414"/>
    <cellStyle name="Normal 2 2 17 2" xfId="1576"/>
    <cellStyle name="Normal 2 2 18" xfId="415"/>
    <cellStyle name="Normal 2 2 18 2" xfId="1577"/>
    <cellStyle name="Normal 2 2 19" xfId="416"/>
    <cellStyle name="Normal 2 2 19 10" xfId="860"/>
    <cellStyle name="Normal 2 2 19 10 2" xfId="1824"/>
    <cellStyle name="Normal 2 2 19 10 3" xfId="2218"/>
    <cellStyle name="Normal 2 2 19 10 4" xfId="2219"/>
    <cellStyle name="Normal 2 2 19 11" xfId="861"/>
    <cellStyle name="Normal 2 2 19 11 2" xfId="1825"/>
    <cellStyle name="Normal 2 2 19 11 3" xfId="2220"/>
    <cellStyle name="Normal 2 2 19 11 4" xfId="2221"/>
    <cellStyle name="Normal 2 2 19 12" xfId="862"/>
    <cellStyle name="Normal 2 2 19 12 2" xfId="1826"/>
    <cellStyle name="Normal 2 2 19 12 3" xfId="2222"/>
    <cellStyle name="Normal 2 2 19 12 4" xfId="2223"/>
    <cellStyle name="Normal 2 2 19 13" xfId="863"/>
    <cellStyle name="Normal 2 2 19 13 2" xfId="1827"/>
    <cellStyle name="Normal 2 2 19 13 3" xfId="2224"/>
    <cellStyle name="Normal 2 2 19 13 4" xfId="2225"/>
    <cellStyle name="Normal 2 2 19 14" xfId="1578"/>
    <cellStyle name="Normal 2 2 19 15" xfId="1579"/>
    <cellStyle name="Normal 2 2 19 16" xfId="1580"/>
    <cellStyle name="Normal 2 2 19 17" xfId="1581"/>
    <cellStyle name="Normal 2 2 19 2" xfId="864"/>
    <cellStyle name="Normal 2 2 19 2 2" xfId="1582"/>
    <cellStyle name="Normal 2 2 19 2 3" xfId="1583"/>
    <cellStyle name="Normal 2 2 19 2 4" xfId="1584"/>
    <cellStyle name="Normal 2 2 19 2 5" xfId="1585"/>
    <cellStyle name="Normal 2 2 19 2 6" xfId="1586"/>
    <cellStyle name="Normal 2 2 19 3" xfId="865"/>
    <cellStyle name="Normal 2 2 19 3 2" xfId="866"/>
    <cellStyle name="Normal 2 2 19 3 2 2" xfId="1829"/>
    <cellStyle name="Normal 2 2 19 3 2 3" xfId="2226"/>
    <cellStyle name="Normal 2 2 19 3 2 4" xfId="2227"/>
    <cellStyle name="Normal 2 2 19 3 3" xfId="867"/>
    <cellStyle name="Normal 2 2 19 3 3 2" xfId="1830"/>
    <cellStyle name="Normal 2 2 19 3 3 3" xfId="2228"/>
    <cellStyle name="Normal 2 2 19 3 3 4" xfId="2229"/>
    <cellStyle name="Normal 2 2 19 3 4" xfId="868"/>
    <cellStyle name="Normal 2 2 19 3 4 2" xfId="1831"/>
    <cellStyle name="Normal 2 2 19 3 4 3" xfId="2230"/>
    <cellStyle name="Normal 2 2 19 3 4 4" xfId="2231"/>
    <cellStyle name="Normal 2 2 19 3 5" xfId="869"/>
    <cellStyle name="Normal 2 2 19 3 5 2" xfId="1832"/>
    <cellStyle name="Normal 2 2 19 3 5 3" xfId="2232"/>
    <cellStyle name="Normal 2 2 19 3 5 4" xfId="2233"/>
    <cellStyle name="Normal 2 2 19 3 6" xfId="1828"/>
    <cellStyle name="Normal 2 2 19 3 7" xfId="2234"/>
    <cellStyle name="Normal 2 2 19 3 8" xfId="2235"/>
    <cellStyle name="Normal 2 2 19 4" xfId="870"/>
    <cellStyle name="Normal 2 2 19 4 2" xfId="871"/>
    <cellStyle name="Normal 2 2 19 4 2 2" xfId="1834"/>
    <cellStyle name="Normal 2 2 19 4 2 3" xfId="2236"/>
    <cellStyle name="Normal 2 2 19 4 2 4" xfId="2237"/>
    <cellStyle name="Normal 2 2 19 4 3" xfId="872"/>
    <cellStyle name="Normal 2 2 19 4 3 2" xfId="1835"/>
    <cellStyle name="Normal 2 2 19 4 3 3" xfId="2238"/>
    <cellStyle name="Normal 2 2 19 4 3 4" xfId="2239"/>
    <cellStyle name="Normal 2 2 19 4 4" xfId="873"/>
    <cellStyle name="Normal 2 2 19 4 4 2" xfId="1836"/>
    <cellStyle name="Normal 2 2 19 4 4 3" xfId="2240"/>
    <cellStyle name="Normal 2 2 19 4 4 4" xfId="2241"/>
    <cellStyle name="Normal 2 2 19 4 5" xfId="874"/>
    <cellStyle name="Normal 2 2 19 4 5 2" xfId="1837"/>
    <cellStyle name="Normal 2 2 19 4 5 3" xfId="2242"/>
    <cellStyle name="Normal 2 2 19 4 5 4" xfId="2243"/>
    <cellStyle name="Normal 2 2 19 4 6" xfId="1833"/>
    <cellStyle name="Normal 2 2 19 4 7" xfId="2244"/>
    <cellStyle name="Normal 2 2 19 4 8" xfId="2245"/>
    <cellStyle name="Normal 2 2 19 5" xfId="875"/>
    <cellStyle name="Normal 2 2 19 5 2" xfId="876"/>
    <cellStyle name="Normal 2 2 19 5 2 2" xfId="1839"/>
    <cellStyle name="Normal 2 2 19 5 2 3" xfId="2246"/>
    <cellStyle name="Normal 2 2 19 5 2 4" xfId="2247"/>
    <cellStyle name="Normal 2 2 19 5 3" xfId="877"/>
    <cellStyle name="Normal 2 2 19 5 3 2" xfId="1840"/>
    <cellStyle name="Normal 2 2 19 5 3 3" xfId="2248"/>
    <cellStyle name="Normal 2 2 19 5 3 4" xfId="2249"/>
    <cellStyle name="Normal 2 2 19 5 4" xfId="878"/>
    <cellStyle name="Normal 2 2 19 5 4 2" xfId="1841"/>
    <cellStyle name="Normal 2 2 19 5 4 3" xfId="2250"/>
    <cellStyle name="Normal 2 2 19 5 4 4" xfId="2251"/>
    <cellStyle name="Normal 2 2 19 5 5" xfId="879"/>
    <cellStyle name="Normal 2 2 19 5 5 2" xfId="1842"/>
    <cellStyle name="Normal 2 2 19 5 5 3" xfId="2252"/>
    <cellStyle name="Normal 2 2 19 5 5 4" xfId="2253"/>
    <cellStyle name="Normal 2 2 19 5 6" xfId="1838"/>
    <cellStyle name="Normal 2 2 19 5 7" xfId="2254"/>
    <cellStyle name="Normal 2 2 19 5 8" xfId="2255"/>
    <cellStyle name="Normal 2 2 19 6" xfId="880"/>
    <cellStyle name="Normal 2 2 19 6 2" xfId="881"/>
    <cellStyle name="Normal 2 2 19 6 2 2" xfId="1844"/>
    <cellStyle name="Normal 2 2 19 6 2 3" xfId="2256"/>
    <cellStyle name="Normal 2 2 19 6 2 4" xfId="2257"/>
    <cellStyle name="Normal 2 2 19 6 3" xfId="882"/>
    <cellStyle name="Normal 2 2 19 6 3 2" xfId="1845"/>
    <cellStyle name="Normal 2 2 19 6 3 3" xfId="2258"/>
    <cellStyle name="Normal 2 2 19 6 3 4" xfId="2259"/>
    <cellStyle name="Normal 2 2 19 6 4" xfId="883"/>
    <cellStyle name="Normal 2 2 19 6 4 2" xfId="1846"/>
    <cellStyle name="Normal 2 2 19 6 4 3" xfId="2260"/>
    <cellStyle name="Normal 2 2 19 6 4 4" xfId="2261"/>
    <cellStyle name="Normal 2 2 19 6 5" xfId="884"/>
    <cellStyle name="Normal 2 2 19 6 5 2" xfId="1847"/>
    <cellStyle name="Normal 2 2 19 6 5 3" xfId="2262"/>
    <cellStyle name="Normal 2 2 19 6 5 4" xfId="2263"/>
    <cellStyle name="Normal 2 2 19 6 6" xfId="1843"/>
    <cellStyle name="Normal 2 2 19 6 7" xfId="2264"/>
    <cellStyle name="Normal 2 2 19 6 8" xfId="2265"/>
    <cellStyle name="Normal 2 2 19 7" xfId="885"/>
    <cellStyle name="Normal 2 2 19 7 2" xfId="886"/>
    <cellStyle name="Normal 2 2 19 7 2 2" xfId="1849"/>
    <cellStyle name="Normal 2 2 19 7 2 3" xfId="2266"/>
    <cellStyle name="Normal 2 2 19 7 2 4" xfId="2267"/>
    <cellStyle name="Normal 2 2 19 7 3" xfId="887"/>
    <cellStyle name="Normal 2 2 19 7 3 2" xfId="1850"/>
    <cellStyle name="Normal 2 2 19 7 3 3" xfId="2268"/>
    <cellStyle name="Normal 2 2 19 7 3 4" xfId="2269"/>
    <cellStyle name="Normal 2 2 19 7 4" xfId="888"/>
    <cellStyle name="Normal 2 2 19 7 4 2" xfId="1851"/>
    <cellStyle name="Normal 2 2 19 7 4 3" xfId="2270"/>
    <cellStyle name="Normal 2 2 19 7 4 4" xfId="2271"/>
    <cellStyle name="Normal 2 2 19 7 5" xfId="889"/>
    <cellStyle name="Normal 2 2 19 7 5 2" xfId="1852"/>
    <cellStyle name="Normal 2 2 19 7 5 3" xfId="2272"/>
    <cellStyle name="Normal 2 2 19 7 5 4" xfId="2273"/>
    <cellStyle name="Normal 2 2 19 7 6" xfId="1848"/>
    <cellStyle name="Normal 2 2 19 7 7" xfId="2274"/>
    <cellStyle name="Normal 2 2 19 7 8" xfId="2275"/>
    <cellStyle name="Normal 2 2 19 8" xfId="890"/>
    <cellStyle name="Normal 2 2 19 8 2" xfId="891"/>
    <cellStyle name="Normal 2 2 19 8 2 2" xfId="1854"/>
    <cellStyle name="Normal 2 2 19 8 2 3" xfId="2276"/>
    <cellStyle name="Normal 2 2 19 8 2 4" xfId="2277"/>
    <cellStyle name="Normal 2 2 19 8 3" xfId="892"/>
    <cellStyle name="Normal 2 2 19 8 3 2" xfId="1855"/>
    <cellStyle name="Normal 2 2 19 8 3 3" xfId="2278"/>
    <cellStyle name="Normal 2 2 19 8 3 4" xfId="2279"/>
    <cellStyle name="Normal 2 2 19 8 4" xfId="893"/>
    <cellStyle name="Normal 2 2 19 8 4 2" xfId="1856"/>
    <cellStyle name="Normal 2 2 19 8 4 3" xfId="2280"/>
    <cellStyle name="Normal 2 2 19 8 4 4" xfId="2281"/>
    <cellStyle name="Normal 2 2 19 8 5" xfId="894"/>
    <cellStyle name="Normal 2 2 19 8 5 2" xfId="1857"/>
    <cellStyle name="Normal 2 2 19 8 5 3" xfId="2282"/>
    <cellStyle name="Normal 2 2 19 8 5 4" xfId="2283"/>
    <cellStyle name="Normal 2 2 19 8 6" xfId="1853"/>
    <cellStyle name="Normal 2 2 19 8 7" xfId="2284"/>
    <cellStyle name="Normal 2 2 19 8 8" xfId="2285"/>
    <cellStyle name="Normal 2 2 19 9" xfId="895"/>
    <cellStyle name="Normal 2 2 19 9 2" xfId="896"/>
    <cellStyle name="Normal 2 2 19 9 2 2" xfId="1859"/>
    <cellStyle name="Normal 2 2 19 9 2 3" xfId="2286"/>
    <cellStyle name="Normal 2 2 19 9 2 4" xfId="2287"/>
    <cellStyle name="Normal 2 2 19 9 3" xfId="897"/>
    <cellStyle name="Normal 2 2 19 9 3 2" xfId="1860"/>
    <cellStyle name="Normal 2 2 19 9 3 3" xfId="2288"/>
    <cellStyle name="Normal 2 2 19 9 3 4" xfId="2289"/>
    <cellStyle name="Normal 2 2 19 9 4" xfId="898"/>
    <cellStyle name="Normal 2 2 19 9 4 2" xfId="1861"/>
    <cellStyle name="Normal 2 2 19 9 4 3" xfId="2290"/>
    <cellStyle name="Normal 2 2 19 9 4 4" xfId="2291"/>
    <cellStyle name="Normal 2 2 19 9 5" xfId="899"/>
    <cellStyle name="Normal 2 2 19 9 5 2" xfId="1862"/>
    <cellStyle name="Normal 2 2 19 9 5 3" xfId="2292"/>
    <cellStyle name="Normal 2 2 19 9 5 4" xfId="2293"/>
    <cellStyle name="Normal 2 2 19 9 6" xfId="1858"/>
    <cellStyle name="Normal 2 2 19 9 7" xfId="2294"/>
    <cellStyle name="Normal 2 2 19 9 8" xfId="2295"/>
    <cellStyle name="Normal 2 2 2" xfId="417"/>
    <cellStyle name="Normal 2 2 2 10" xfId="1587"/>
    <cellStyle name="Normal 2 2 2 10 2" xfId="1588"/>
    <cellStyle name="Normal 2 2 2 11" xfId="1589"/>
    <cellStyle name="Normal 2 2 2 11 2" xfId="1590"/>
    <cellStyle name="Normal 2 2 2 12" xfId="1591"/>
    <cellStyle name="Normal 2 2 2 12 2" xfId="1592"/>
    <cellStyle name="Normal 2 2 2 2" xfId="1593"/>
    <cellStyle name="Normal 2 2 2 2 2" xfId="1594"/>
    <cellStyle name="Normal 2 2 2 3" xfId="1595"/>
    <cellStyle name="Normal 2 2 2 3 2" xfId="1596"/>
    <cellStyle name="Normal 2 2 2 4" xfId="1597"/>
    <cellStyle name="Normal 2 2 2 4 2" xfId="1598"/>
    <cellStyle name="Normal 2 2 2 5" xfId="1599"/>
    <cellStyle name="Normal 2 2 2 5 2" xfId="1600"/>
    <cellStyle name="Normal 2 2 2 6" xfId="1601"/>
    <cellStyle name="Normal 2 2 2 6 2" xfId="1602"/>
    <cellStyle name="Normal 2 2 2 7" xfId="1603"/>
    <cellStyle name="Normal 2 2 2 7 2" xfId="1604"/>
    <cellStyle name="Normal 2 2 2 8" xfId="1605"/>
    <cellStyle name="Normal 2 2 2 8 2" xfId="1606"/>
    <cellStyle name="Normal 2 2 2 9" xfId="1607"/>
    <cellStyle name="Normal 2 2 2 9 2" xfId="1608"/>
    <cellStyle name="Normal 2 2 20" xfId="418"/>
    <cellStyle name="Normal 2 2 20 2" xfId="1609"/>
    <cellStyle name="Normal 2 2 21" xfId="419"/>
    <cellStyle name="Normal 2 2 21 10" xfId="900"/>
    <cellStyle name="Normal 2 2 21 10 2" xfId="1863"/>
    <cellStyle name="Normal 2 2 21 10 3" xfId="2296"/>
    <cellStyle name="Normal 2 2 21 10 4" xfId="2297"/>
    <cellStyle name="Normal 2 2 21 11" xfId="901"/>
    <cellStyle name="Normal 2 2 21 11 2" xfId="1864"/>
    <cellStyle name="Normal 2 2 21 11 3" xfId="2298"/>
    <cellStyle name="Normal 2 2 21 11 4" xfId="2299"/>
    <cellStyle name="Normal 2 2 21 12" xfId="902"/>
    <cellStyle name="Normal 2 2 21 12 2" xfId="1865"/>
    <cellStyle name="Normal 2 2 21 12 3" xfId="2300"/>
    <cellStyle name="Normal 2 2 21 12 4" xfId="2301"/>
    <cellStyle name="Normal 2 2 21 13" xfId="1610"/>
    <cellStyle name="Normal 2 2 21 14" xfId="1611"/>
    <cellStyle name="Normal 2 2 21 15" xfId="1612"/>
    <cellStyle name="Normal 2 2 21 16" xfId="1613"/>
    <cellStyle name="Normal 2 2 21 2" xfId="903"/>
    <cellStyle name="Normal 2 2 21 2 2" xfId="1614"/>
    <cellStyle name="Normal 2 2 21 2 3" xfId="1615"/>
    <cellStyle name="Normal 2 2 21 2 4" xfId="1616"/>
    <cellStyle name="Normal 2 2 21 2 5" xfId="1617"/>
    <cellStyle name="Normal 2 2 21 2 6" xfId="1618"/>
    <cellStyle name="Normal 2 2 21 3" xfId="904"/>
    <cellStyle name="Normal 2 2 21 4" xfId="905"/>
    <cellStyle name="Normal 2 2 21 5" xfId="906"/>
    <cellStyle name="Normal 2 2 21 6" xfId="907"/>
    <cellStyle name="Normal 2 2 21 7" xfId="908"/>
    <cellStyle name="Normal 2 2 21 8" xfId="909"/>
    <cellStyle name="Normal 2 2 21 9" xfId="910"/>
    <cellStyle name="Normal 2 2 21 9 2" xfId="1866"/>
    <cellStyle name="Normal 2 2 21 9 3" xfId="2302"/>
    <cellStyle name="Normal 2 2 21 9 4" xfId="2303"/>
    <cellStyle name="Normal 2 2 22" xfId="420"/>
    <cellStyle name="Normal 2 2 23" xfId="421"/>
    <cellStyle name="Normal 2 2 24" xfId="911"/>
    <cellStyle name="Normal 2 2 25" xfId="912"/>
    <cellStyle name="Normal 2 2 26" xfId="913"/>
    <cellStyle name="Normal 2 2 27" xfId="914"/>
    <cellStyle name="Normal 2 2 27 2" xfId="915"/>
    <cellStyle name="Normal 2 2 27 2 2" xfId="1868"/>
    <cellStyle name="Normal 2 2 27 2 3" xfId="2304"/>
    <cellStyle name="Normal 2 2 27 2 4" xfId="2305"/>
    <cellStyle name="Normal 2 2 27 3" xfId="916"/>
    <cellStyle name="Normal 2 2 27 3 2" xfId="1869"/>
    <cellStyle name="Normal 2 2 27 3 3" xfId="2306"/>
    <cellStyle name="Normal 2 2 27 3 4" xfId="2307"/>
    <cellStyle name="Normal 2 2 27 4" xfId="917"/>
    <cellStyle name="Normal 2 2 27 4 2" xfId="1870"/>
    <cellStyle name="Normal 2 2 27 4 3" xfId="2308"/>
    <cellStyle name="Normal 2 2 27 4 4" xfId="2309"/>
    <cellStyle name="Normal 2 2 27 5" xfId="918"/>
    <cellStyle name="Normal 2 2 27 5 2" xfId="1871"/>
    <cellStyle name="Normal 2 2 27 5 3" xfId="2310"/>
    <cellStyle name="Normal 2 2 27 5 4" xfId="2311"/>
    <cellStyle name="Normal 2 2 27 6" xfId="1867"/>
    <cellStyle name="Normal 2 2 27 7" xfId="2312"/>
    <cellStyle name="Normal 2 2 27 8" xfId="2313"/>
    <cellStyle name="Normal 2 2 28" xfId="919"/>
    <cellStyle name="Normal 2 2 28 2" xfId="920"/>
    <cellStyle name="Normal 2 2 28 2 2" xfId="1873"/>
    <cellStyle name="Normal 2 2 28 2 3" xfId="2314"/>
    <cellStyle name="Normal 2 2 28 2 4" xfId="2315"/>
    <cellStyle name="Normal 2 2 28 3" xfId="921"/>
    <cellStyle name="Normal 2 2 28 3 2" xfId="1874"/>
    <cellStyle name="Normal 2 2 28 3 3" xfId="2316"/>
    <cellStyle name="Normal 2 2 28 3 4" xfId="2317"/>
    <cellStyle name="Normal 2 2 28 4" xfId="922"/>
    <cellStyle name="Normal 2 2 28 4 2" xfId="1875"/>
    <cellStyle name="Normal 2 2 28 4 3" xfId="2318"/>
    <cellStyle name="Normal 2 2 28 4 4" xfId="2319"/>
    <cellStyle name="Normal 2 2 28 5" xfId="923"/>
    <cellStyle name="Normal 2 2 28 5 2" xfId="1876"/>
    <cellStyle name="Normal 2 2 28 5 3" xfId="2320"/>
    <cellStyle name="Normal 2 2 28 5 4" xfId="2321"/>
    <cellStyle name="Normal 2 2 28 6" xfId="1872"/>
    <cellStyle name="Normal 2 2 28 7" xfId="2322"/>
    <cellStyle name="Normal 2 2 28 8" xfId="2323"/>
    <cellStyle name="Normal 2 2 29" xfId="924"/>
    <cellStyle name="Normal 2 2 29 2" xfId="925"/>
    <cellStyle name="Normal 2 2 29 2 2" xfId="1878"/>
    <cellStyle name="Normal 2 2 29 2 3" xfId="2324"/>
    <cellStyle name="Normal 2 2 29 2 4" xfId="2325"/>
    <cellStyle name="Normal 2 2 29 3" xfId="926"/>
    <cellStyle name="Normal 2 2 29 3 2" xfId="1879"/>
    <cellStyle name="Normal 2 2 29 3 3" xfId="2326"/>
    <cellStyle name="Normal 2 2 29 3 4" xfId="2327"/>
    <cellStyle name="Normal 2 2 29 4" xfId="927"/>
    <cellStyle name="Normal 2 2 29 4 2" xfId="1880"/>
    <cellStyle name="Normal 2 2 29 4 3" xfId="2328"/>
    <cellStyle name="Normal 2 2 29 4 4" xfId="2329"/>
    <cellStyle name="Normal 2 2 29 5" xfId="928"/>
    <cellStyle name="Normal 2 2 29 5 2" xfId="1881"/>
    <cellStyle name="Normal 2 2 29 5 3" xfId="2330"/>
    <cellStyle name="Normal 2 2 29 5 4" xfId="2331"/>
    <cellStyle name="Normal 2 2 29 6" xfId="1877"/>
    <cellStyle name="Normal 2 2 29 7" xfId="2332"/>
    <cellStyle name="Normal 2 2 29 8" xfId="2333"/>
    <cellStyle name="Normal 2 2 3" xfId="422"/>
    <cellStyle name="Normal 2 2 3 2" xfId="1619"/>
    <cellStyle name="Normal 2 2 30" xfId="929"/>
    <cellStyle name="Normal 2 2 30 2" xfId="930"/>
    <cellStyle name="Normal 2 2 30 2 2" xfId="1883"/>
    <cellStyle name="Normal 2 2 30 2 3" xfId="2334"/>
    <cellStyle name="Normal 2 2 30 2 4" xfId="2335"/>
    <cellStyle name="Normal 2 2 30 3" xfId="931"/>
    <cellStyle name="Normal 2 2 30 3 2" xfId="1884"/>
    <cellStyle name="Normal 2 2 30 3 3" xfId="2336"/>
    <cellStyle name="Normal 2 2 30 3 4" xfId="2337"/>
    <cellStyle name="Normal 2 2 30 4" xfId="932"/>
    <cellStyle name="Normal 2 2 30 4 2" xfId="1885"/>
    <cellStyle name="Normal 2 2 30 4 3" xfId="2338"/>
    <cellStyle name="Normal 2 2 30 4 4" xfId="2339"/>
    <cellStyle name="Normal 2 2 30 5" xfId="933"/>
    <cellStyle name="Normal 2 2 30 5 2" xfId="1886"/>
    <cellStyle name="Normal 2 2 30 5 3" xfId="2340"/>
    <cellStyle name="Normal 2 2 30 5 4" xfId="2341"/>
    <cellStyle name="Normal 2 2 30 6" xfId="1882"/>
    <cellStyle name="Normal 2 2 30 7" xfId="2342"/>
    <cellStyle name="Normal 2 2 30 8" xfId="2343"/>
    <cellStyle name="Normal 2 2 31" xfId="934"/>
    <cellStyle name="Normal 2 2 31 2" xfId="935"/>
    <cellStyle name="Normal 2 2 31 2 2" xfId="1888"/>
    <cellStyle name="Normal 2 2 31 2 3" xfId="2344"/>
    <cellStyle name="Normal 2 2 31 2 4" xfId="2345"/>
    <cellStyle name="Normal 2 2 31 3" xfId="936"/>
    <cellStyle name="Normal 2 2 31 3 2" xfId="1889"/>
    <cellStyle name="Normal 2 2 31 3 3" xfId="2346"/>
    <cellStyle name="Normal 2 2 31 3 4" xfId="2347"/>
    <cellStyle name="Normal 2 2 31 4" xfId="937"/>
    <cellStyle name="Normal 2 2 31 4 2" xfId="1890"/>
    <cellStyle name="Normal 2 2 31 4 3" xfId="2348"/>
    <cellStyle name="Normal 2 2 31 4 4" xfId="2349"/>
    <cellStyle name="Normal 2 2 31 5" xfId="938"/>
    <cellStyle name="Normal 2 2 31 5 2" xfId="1891"/>
    <cellStyle name="Normal 2 2 31 5 3" xfId="2350"/>
    <cellStyle name="Normal 2 2 31 5 4" xfId="2351"/>
    <cellStyle name="Normal 2 2 31 6" xfId="1887"/>
    <cellStyle name="Normal 2 2 31 7" xfId="2352"/>
    <cellStyle name="Normal 2 2 31 8" xfId="2353"/>
    <cellStyle name="Normal 2 2 32" xfId="939"/>
    <cellStyle name="Normal 2 2 32 2" xfId="940"/>
    <cellStyle name="Normal 2 2 32 2 2" xfId="1893"/>
    <cellStyle name="Normal 2 2 32 2 3" xfId="2354"/>
    <cellStyle name="Normal 2 2 32 2 4" xfId="2355"/>
    <cellStyle name="Normal 2 2 32 3" xfId="941"/>
    <cellStyle name="Normal 2 2 32 3 2" xfId="1894"/>
    <cellStyle name="Normal 2 2 32 3 3" xfId="2356"/>
    <cellStyle name="Normal 2 2 32 3 4" xfId="2357"/>
    <cellStyle name="Normal 2 2 32 4" xfId="942"/>
    <cellStyle name="Normal 2 2 32 4 2" xfId="1895"/>
    <cellStyle name="Normal 2 2 32 4 3" xfId="2358"/>
    <cellStyle name="Normal 2 2 32 4 4" xfId="2359"/>
    <cellStyle name="Normal 2 2 32 5" xfId="943"/>
    <cellStyle name="Normal 2 2 32 5 2" xfId="1896"/>
    <cellStyle name="Normal 2 2 32 5 3" xfId="2360"/>
    <cellStyle name="Normal 2 2 32 5 4" xfId="2361"/>
    <cellStyle name="Normal 2 2 32 6" xfId="1892"/>
    <cellStyle name="Normal 2 2 32 7" xfId="2362"/>
    <cellStyle name="Normal 2 2 32 8" xfId="2363"/>
    <cellStyle name="Normal 2 2 33" xfId="944"/>
    <cellStyle name="Normal 2 2 34" xfId="1269"/>
    <cellStyle name="Normal 2 2 35" xfId="1270"/>
    <cellStyle name="Normal 2 2 36" xfId="1271"/>
    <cellStyle name="Normal 2 2 37" xfId="1272"/>
    <cellStyle name="Normal 2 2 38" xfId="1273"/>
    <cellStyle name="Normal 2 2 4" xfId="423"/>
    <cellStyle name="Normal 2 2 4 2" xfId="1620"/>
    <cellStyle name="Normal 2 2 5" xfId="424"/>
    <cellStyle name="Normal 2 2 5 2" xfId="1621"/>
    <cellStyle name="Normal 2 2 6" xfId="425"/>
    <cellStyle name="Normal 2 2 6 2" xfId="1622"/>
    <cellStyle name="Normal 2 2 7" xfId="426"/>
    <cellStyle name="Normal 2 2 7 2" xfId="1623"/>
    <cellStyle name="Normal 2 2 8" xfId="427"/>
    <cellStyle name="Normal 2 2 8 2" xfId="1624"/>
    <cellStyle name="Normal 2 2 9" xfId="428"/>
    <cellStyle name="Normal 2 2 9 2" xfId="1625"/>
    <cellStyle name="Normal 2 20" xfId="49"/>
    <cellStyle name="Normal 2 20 10" xfId="704"/>
    <cellStyle name="Normal 2 20 11" xfId="705"/>
    <cellStyle name="Normal 2 20 12" xfId="706"/>
    <cellStyle name="Normal 2 20 13" xfId="707"/>
    <cellStyle name="Normal 2 20 14" xfId="708"/>
    <cellStyle name="Normal 2 20 15" xfId="709"/>
    <cellStyle name="Normal 2 20 16" xfId="710"/>
    <cellStyle name="Normal 2 20 17" xfId="711"/>
    <cellStyle name="Normal 2 20 18" xfId="712"/>
    <cellStyle name="Normal 2 20 19" xfId="713"/>
    <cellStyle name="Normal 2 20 2" xfId="714"/>
    <cellStyle name="Normal 2 20 20" xfId="715"/>
    <cellStyle name="Normal 2 20 21" xfId="716"/>
    <cellStyle name="Normal 2 20 22" xfId="2364"/>
    <cellStyle name="Normal 2 20 23" xfId="2365"/>
    <cellStyle name="Normal 2 20 24" xfId="2366"/>
    <cellStyle name="Normal 2 20 25" xfId="2367"/>
    <cellStyle name="Normal 2 20 26" xfId="2368"/>
    <cellStyle name="Normal 2 20 27" xfId="2369"/>
    <cellStyle name="Normal 2 20 3" xfId="717"/>
    <cellStyle name="Normal 2 20 4" xfId="718"/>
    <cellStyle name="Normal 2 20 5" xfId="719"/>
    <cellStyle name="Normal 2 20 6" xfId="720"/>
    <cellStyle name="Normal 2 20 7" xfId="721"/>
    <cellStyle name="Normal 2 20 8" xfId="722"/>
    <cellStyle name="Normal 2 20 9" xfId="723"/>
    <cellStyle name="Normal 2 21" xfId="50"/>
    <cellStyle name="Normal 2 21 10" xfId="724"/>
    <cellStyle name="Normal 2 21 11" xfId="725"/>
    <cellStyle name="Normal 2 21 12" xfId="726"/>
    <cellStyle name="Normal 2 21 13" xfId="727"/>
    <cellStyle name="Normal 2 21 14" xfId="728"/>
    <cellStyle name="Normal 2 21 15" xfId="729"/>
    <cellStyle name="Normal 2 21 16" xfId="730"/>
    <cellStyle name="Normal 2 21 17" xfId="731"/>
    <cellStyle name="Normal 2 21 18" xfId="732"/>
    <cellStyle name="Normal 2 21 19" xfId="733"/>
    <cellStyle name="Normal 2 21 2" xfId="734"/>
    <cellStyle name="Normal 2 21 20" xfId="735"/>
    <cellStyle name="Normal 2 21 21" xfId="736"/>
    <cellStyle name="Normal 2 21 22" xfId="2370"/>
    <cellStyle name="Normal 2 21 23" xfId="2371"/>
    <cellStyle name="Normal 2 21 24" xfId="2372"/>
    <cellStyle name="Normal 2 21 25" xfId="2373"/>
    <cellStyle name="Normal 2 21 26" xfId="2374"/>
    <cellStyle name="Normal 2 21 27" xfId="2375"/>
    <cellStyle name="Normal 2 21 3" xfId="737"/>
    <cellStyle name="Normal 2 21 4" xfId="738"/>
    <cellStyle name="Normal 2 21 5" xfId="739"/>
    <cellStyle name="Normal 2 21 6" xfId="740"/>
    <cellStyle name="Normal 2 21 7" xfId="741"/>
    <cellStyle name="Normal 2 21 8" xfId="742"/>
    <cellStyle name="Normal 2 21 9" xfId="743"/>
    <cellStyle name="Normal 2 22" xfId="51"/>
    <cellStyle name="Normal 2 22 2" xfId="945"/>
    <cellStyle name="Normal 2 22 2 2" xfId="1897"/>
    <cellStyle name="Normal 2 22 2 3" xfId="2376"/>
    <cellStyle name="Normal 2 22 2 4" xfId="2377"/>
    <cellStyle name="Normal 2 22 3" xfId="946"/>
    <cellStyle name="Normal 2 22 4" xfId="947"/>
    <cellStyle name="Normal 2 22 5" xfId="1274"/>
    <cellStyle name="Normal 2 22 6" xfId="1275"/>
    <cellStyle name="Normal 2 22 7" xfId="1276"/>
    <cellStyle name="Normal 2 22 8" xfId="1277"/>
    <cellStyle name="Normal 2 22 9" xfId="1278"/>
    <cellStyle name="Normal 2 23" xfId="52"/>
    <cellStyle name="Normal 2 23 2" xfId="948"/>
    <cellStyle name="Normal 2 23 2 2" xfId="1898"/>
    <cellStyle name="Normal 2 23 2 3" xfId="2378"/>
    <cellStyle name="Normal 2 23 2 4" xfId="2379"/>
    <cellStyle name="Normal 2 23 3" xfId="949"/>
    <cellStyle name="Normal 2 23 4" xfId="950"/>
    <cellStyle name="Normal 2 23 5" xfId="1279"/>
    <cellStyle name="Normal 2 23 6" xfId="1280"/>
    <cellStyle name="Normal 2 23 7" xfId="1281"/>
    <cellStyle name="Normal 2 23 8" xfId="1282"/>
    <cellStyle name="Normal 2 23 9" xfId="1283"/>
    <cellStyle name="Normal 2 24" xfId="53"/>
    <cellStyle name="Normal 2 24 2" xfId="951"/>
    <cellStyle name="Normal 2 24 2 2" xfId="1899"/>
    <cellStyle name="Normal 2 24 2 3" xfId="2380"/>
    <cellStyle name="Normal 2 24 2 4" xfId="2381"/>
    <cellStyle name="Normal 2 24 3" xfId="952"/>
    <cellStyle name="Normal 2 24 4" xfId="953"/>
    <cellStyle name="Normal 2 24 5" xfId="1284"/>
    <cellStyle name="Normal 2 24 6" xfId="1285"/>
    <cellStyle name="Normal 2 24 7" xfId="1286"/>
    <cellStyle name="Normal 2 24 8" xfId="1287"/>
    <cellStyle name="Normal 2 24 9" xfId="1288"/>
    <cellStyle name="Normal 2 25" xfId="54"/>
    <cellStyle name="Normal 2 25 2" xfId="954"/>
    <cellStyle name="Normal 2 25 2 2" xfId="1900"/>
    <cellStyle name="Normal 2 25 2 3" xfId="2382"/>
    <cellStyle name="Normal 2 25 2 4" xfId="2383"/>
    <cellStyle name="Normal 2 25 3" xfId="955"/>
    <cellStyle name="Normal 2 25 4" xfId="956"/>
    <cellStyle name="Normal 2 25 5" xfId="1289"/>
    <cellStyle name="Normal 2 25 6" xfId="1290"/>
    <cellStyle name="Normal 2 25 7" xfId="1291"/>
    <cellStyle name="Normal 2 25 8" xfId="1292"/>
    <cellStyle name="Normal 2 25 9" xfId="1293"/>
    <cellStyle name="Normal 2 26" xfId="55"/>
    <cellStyle name="Normal 2 26 2" xfId="957"/>
    <cellStyle name="Normal 2 26 2 10" xfId="958"/>
    <cellStyle name="Normal 2 26 2 10 2" xfId="1902"/>
    <cellStyle name="Normal 2 26 2 10 3" xfId="2384"/>
    <cellStyle name="Normal 2 26 2 10 4" xfId="2385"/>
    <cellStyle name="Normal 2 26 2 11" xfId="959"/>
    <cellStyle name="Normal 2 26 2 11 2" xfId="1903"/>
    <cellStyle name="Normal 2 26 2 11 3" xfId="2386"/>
    <cellStyle name="Normal 2 26 2 11 4" xfId="2387"/>
    <cellStyle name="Normal 2 26 2 12" xfId="960"/>
    <cellStyle name="Normal 2 26 2 12 2" xfId="1904"/>
    <cellStyle name="Normal 2 26 2 12 3" xfId="2388"/>
    <cellStyle name="Normal 2 26 2 12 4" xfId="2389"/>
    <cellStyle name="Normal 2 26 2 13" xfId="961"/>
    <cellStyle name="Normal 2 26 2 13 2" xfId="1905"/>
    <cellStyle name="Normal 2 26 2 13 3" xfId="2390"/>
    <cellStyle name="Normal 2 26 2 13 4" xfId="2391"/>
    <cellStyle name="Normal 2 26 2 14" xfId="1294"/>
    <cellStyle name="Normal 2 26 2 15" xfId="1295"/>
    <cellStyle name="Normal 2 26 2 16" xfId="1296"/>
    <cellStyle name="Normal 2 26 2 17" xfId="1297"/>
    <cellStyle name="Normal 2 26 2 18" xfId="1298"/>
    <cellStyle name="Normal 2 26 2 19" xfId="1901"/>
    <cellStyle name="Normal 2 26 2 2" xfId="962"/>
    <cellStyle name="Normal 2 26 2 2 2" xfId="963"/>
    <cellStyle name="Normal 2 26 2 2 2 2" xfId="1907"/>
    <cellStyle name="Normal 2 26 2 2 2 3" xfId="2392"/>
    <cellStyle name="Normal 2 26 2 2 2 4" xfId="2393"/>
    <cellStyle name="Normal 2 26 2 2 3" xfId="964"/>
    <cellStyle name="Normal 2 26 2 2 3 2" xfId="1908"/>
    <cellStyle name="Normal 2 26 2 2 3 3" xfId="2394"/>
    <cellStyle name="Normal 2 26 2 2 3 4" xfId="2395"/>
    <cellStyle name="Normal 2 26 2 2 4" xfId="965"/>
    <cellStyle name="Normal 2 26 2 2 4 2" xfId="1909"/>
    <cellStyle name="Normal 2 26 2 2 4 3" xfId="2396"/>
    <cellStyle name="Normal 2 26 2 2 4 4" xfId="2397"/>
    <cellStyle name="Normal 2 26 2 2 5" xfId="966"/>
    <cellStyle name="Normal 2 26 2 2 5 2" xfId="1910"/>
    <cellStyle name="Normal 2 26 2 2 5 3" xfId="2398"/>
    <cellStyle name="Normal 2 26 2 2 5 4" xfId="2399"/>
    <cellStyle name="Normal 2 26 2 2 6" xfId="1906"/>
    <cellStyle name="Normal 2 26 2 2 7" xfId="2400"/>
    <cellStyle name="Normal 2 26 2 2 8" xfId="2401"/>
    <cellStyle name="Normal 2 26 2 20" xfId="2402"/>
    <cellStyle name="Normal 2 26 2 21" xfId="2403"/>
    <cellStyle name="Normal 2 26 2 3" xfId="967"/>
    <cellStyle name="Normal 2 26 2 3 2" xfId="968"/>
    <cellStyle name="Normal 2 26 2 3 2 2" xfId="1912"/>
    <cellStyle name="Normal 2 26 2 3 2 3" xfId="2404"/>
    <cellStyle name="Normal 2 26 2 3 2 4" xfId="2405"/>
    <cellStyle name="Normal 2 26 2 3 3" xfId="969"/>
    <cellStyle name="Normal 2 26 2 3 3 2" xfId="1913"/>
    <cellStyle name="Normal 2 26 2 3 3 3" xfId="2406"/>
    <cellStyle name="Normal 2 26 2 3 3 4" xfId="2407"/>
    <cellStyle name="Normal 2 26 2 3 4" xfId="970"/>
    <cellStyle name="Normal 2 26 2 3 4 2" xfId="1914"/>
    <cellStyle name="Normal 2 26 2 3 4 3" xfId="2408"/>
    <cellStyle name="Normal 2 26 2 3 4 4" xfId="2409"/>
    <cellStyle name="Normal 2 26 2 3 5" xfId="971"/>
    <cellStyle name="Normal 2 26 2 3 5 2" xfId="1915"/>
    <cellStyle name="Normal 2 26 2 3 5 3" xfId="2410"/>
    <cellStyle name="Normal 2 26 2 3 5 4" xfId="2411"/>
    <cellStyle name="Normal 2 26 2 3 6" xfId="1911"/>
    <cellStyle name="Normal 2 26 2 3 7" xfId="2412"/>
    <cellStyle name="Normal 2 26 2 3 8" xfId="2413"/>
    <cellStyle name="Normal 2 26 2 4" xfId="972"/>
    <cellStyle name="Normal 2 26 2 4 2" xfId="973"/>
    <cellStyle name="Normal 2 26 2 4 2 2" xfId="1917"/>
    <cellStyle name="Normal 2 26 2 4 2 3" xfId="2414"/>
    <cellStyle name="Normal 2 26 2 4 2 4" xfId="2415"/>
    <cellStyle name="Normal 2 26 2 4 3" xfId="974"/>
    <cellStyle name="Normal 2 26 2 4 3 2" xfId="1918"/>
    <cellStyle name="Normal 2 26 2 4 3 3" xfId="2416"/>
    <cellStyle name="Normal 2 26 2 4 3 4" xfId="2417"/>
    <cellStyle name="Normal 2 26 2 4 4" xfId="975"/>
    <cellStyle name="Normal 2 26 2 4 4 2" xfId="1919"/>
    <cellStyle name="Normal 2 26 2 4 4 3" xfId="2418"/>
    <cellStyle name="Normal 2 26 2 4 4 4" xfId="2419"/>
    <cellStyle name="Normal 2 26 2 4 5" xfId="976"/>
    <cellStyle name="Normal 2 26 2 4 5 2" xfId="1920"/>
    <cellStyle name="Normal 2 26 2 4 5 3" xfId="2420"/>
    <cellStyle name="Normal 2 26 2 4 5 4" xfId="2421"/>
    <cellStyle name="Normal 2 26 2 4 6" xfId="1916"/>
    <cellStyle name="Normal 2 26 2 4 7" xfId="2422"/>
    <cellStyle name="Normal 2 26 2 4 8" xfId="2423"/>
    <cellStyle name="Normal 2 26 2 5" xfId="977"/>
    <cellStyle name="Normal 2 26 2 5 2" xfId="978"/>
    <cellStyle name="Normal 2 26 2 5 2 2" xfId="1922"/>
    <cellStyle name="Normal 2 26 2 5 2 3" xfId="2424"/>
    <cellStyle name="Normal 2 26 2 5 2 4" xfId="2425"/>
    <cellStyle name="Normal 2 26 2 5 3" xfId="979"/>
    <cellStyle name="Normal 2 26 2 5 3 2" xfId="1923"/>
    <cellStyle name="Normal 2 26 2 5 3 3" xfId="2426"/>
    <cellStyle name="Normal 2 26 2 5 3 4" xfId="2427"/>
    <cellStyle name="Normal 2 26 2 5 4" xfId="980"/>
    <cellStyle name="Normal 2 26 2 5 4 2" xfId="1924"/>
    <cellStyle name="Normal 2 26 2 5 4 3" xfId="2428"/>
    <cellStyle name="Normal 2 26 2 5 4 4" xfId="2429"/>
    <cellStyle name="Normal 2 26 2 5 5" xfId="981"/>
    <cellStyle name="Normal 2 26 2 5 5 2" xfId="1925"/>
    <cellStyle name="Normal 2 26 2 5 5 3" xfId="2430"/>
    <cellStyle name="Normal 2 26 2 5 5 4" xfId="2431"/>
    <cellStyle name="Normal 2 26 2 5 6" xfId="1921"/>
    <cellStyle name="Normal 2 26 2 5 7" xfId="2432"/>
    <cellStyle name="Normal 2 26 2 5 8" xfId="2433"/>
    <cellStyle name="Normal 2 26 2 6" xfId="982"/>
    <cellStyle name="Normal 2 26 2 6 2" xfId="983"/>
    <cellStyle name="Normal 2 26 2 6 2 2" xfId="1927"/>
    <cellStyle name="Normal 2 26 2 6 2 3" xfId="2434"/>
    <cellStyle name="Normal 2 26 2 6 2 4" xfId="2435"/>
    <cellStyle name="Normal 2 26 2 6 3" xfId="984"/>
    <cellStyle name="Normal 2 26 2 6 3 2" xfId="1928"/>
    <cellStyle name="Normal 2 26 2 6 3 3" xfId="2436"/>
    <cellStyle name="Normal 2 26 2 6 3 4" xfId="2437"/>
    <cellStyle name="Normal 2 26 2 6 4" xfId="985"/>
    <cellStyle name="Normal 2 26 2 6 4 2" xfId="1929"/>
    <cellStyle name="Normal 2 26 2 6 4 3" xfId="2438"/>
    <cellStyle name="Normal 2 26 2 6 4 4" xfId="2439"/>
    <cellStyle name="Normal 2 26 2 6 5" xfId="986"/>
    <cellStyle name="Normal 2 26 2 6 5 2" xfId="1930"/>
    <cellStyle name="Normal 2 26 2 6 5 3" xfId="2440"/>
    <cellStyle name="Normal 2 26 2 6 5 4" xfId="2441"/>
    <cellStyle name="Normal 2 26 2 6 6" xfId="1926"/>
    <cellStyle name="Normal 2 26 2 6 7" xfId="2442"/>
    <cellStyle name="Normal 2 26 2 6 8" xfId="2443"/>
    <cellStyle name="Normal 2 26 2 7" xfId="987"/>
    <cellStyle name="Normal 2 26 2 7 2" xfId="988"/>
    <cellStyle name="Normal 2 26 2 7 2 2" xfId="1932"/>
    <cellStyle name="Normal 2 26 2 7 2 3" xfId="2444"/>
    <cellStyle name="Normal 2 26 2 7 2 4" xfId="2445"/>
    <cellStyle name="Normal 2 26 2 7 3" xfId="989"/>
    <cellStyle name="Normal 2 26 2 7 3 2" xfId="1933"/>
    <cellStyle name="Normal 2 26 2 7 3 3" xfId="2446"/>
    <cellStyle name="Normal 2 26 2 7 3 4" xfId="2447"/>
    <cellStyle name="Normal 2 26 2 7 4" xfId="990"/>
    <cellStyle name="Normal 2 26 2 7 4 2" xfId="1934"/>
    <cellStyle name="Normal 2 26 2 7 4 3" xfId="2448"/>
    <cellStyle name="Normal 2 26 2 7 4 4" xfId="2449"/>
    <cellStyle name="Normal 2 26 2 7 5" xfId="991"/>
    <cellStyle name="Normal 2 26 2 7 5 2" xfId="1935"/>
    <cellStyle name="Normal 2 26 2 7 5 3" xfId="2450"/>
    <cellStyle name="Normal 2 26 2 7 5 4" xfId="2451"/>
    <cellStyle name="Normal 2 26 2 7 6" xfId="1931"/>
    <cellStyle name="Normal 2 26 2 7 7" xfId="2452"/>
    <cellStyle name="Normal 2 26 2 7 8" xfId="2453"/>
    <cellStyle name="Normal 2 26 2 8" xfId="992"/>
    <cellStyle name="Normal 2 26 2 8 2" xfId="993"/>
    <cellStyle name="Normal 2 26 2 8 2 2" xfId="1937"/>
    <cellStyle name="Normal 2 26 2 8 2 3" xfId="2454"/>
    <cellStyle name="Normal 2 26 2 8 2 4" xfId="2455"/>
    <cellStyle name="Normal 2 26 2 8 3" xfId="994"/>
    <cellStyle name="Normal 2 26 2 8 3 2" xfId="1938"/>
    <cellStyle name="Normal 2 26 2 8 3 3" xfId="2456"/>
    <cellStyle name="Normal 2 26 2 8 3 4" xfId="2457"/>
    <cellStyle name="Normal 2 26 2 8 4" xfId="995"/>
    <cellStyle name="Normal 2 26 2 8 4 2" xfId="1939"/>
    <cellStyle name="Normal 2 26 2 8 4 3" xfId="2458"/>
    <cellStyle name="Normal 2 26 2 8 4 4" xfId="2459"/>
    <cellStyle name="Normal 2 26 2 8 5" xfId="996"/>
    <cellStyle name="Normal 2 26 2 8 5 2" xfId="1940"/>
    <cellStyle name="Normal 2 26 2 8 5 3" xfId="2460"/>
    <cellStyle name="Normal 2 26 2 8 5 4" xfId="2461"/>
    <cellStyle name="Normal 2 26 2 8 6" xfId="1936"/>
    <cellStyle name="Normal 2 26 2 8 7" xfId="2462"/>
    <cellStyle name="Normal 2 26 2 8 8" xfId="2463"/>
    <cellStyle name="Normal 2 26 2 9" xfId="997"/>
    <cellStyle name="Normal 2 26 2 9 2" xfId="1941"/>
    <cellStyle name="Normal 2 26 2 9 3" xfId="2464"/>
    <cellStyle name="Normal 2 26 2 9 4" xfId="2465"/>
    <cellStyle name="Normal 2 26 3" xfId="998"/>
    <cellStyle name="Normal 2 26 4" xfId="999"/>
    <cellStyle name="Normal 2 26 5" xfId="1299"/>
    <cellStyle name="Normal 2 26 5 2" xfId="1942"/>
    <cellStyle name="Normal 2 26 5 3" xfId="2466"/>
    <cellStyle name="Normal 2 26 5 4" xfId="2467"/>
    <cellStyle name="Normal 2 26 6" xfId="1300"/>
    <cellStyle name="Normal 2 26 6 2" xfId="1943"/>
    <cellStyle name="Normal 2 26 6 3" xfId="2468"/>
    <cellStyle name="Normal 2 26 6 4" xfId="2469"/>
    <cellStyle name="Normal 2 26 7" xfId="1301"/>
    <cellStyle name="Normal 2 26 7 2" xfId="1944"/>
    <cellStyle name="Normal 2 26 7 3" xfId="2470"/>
    <cellStyle name="Normal 2 26 7 4" xfId="2471"/>
    <cellStyle name="Normal 2 26 8" xfId="1302"/>
    <cellStyle name="Normal 2 26 8 2" xfId="1945"/>
    <cellStyle name="Normal 2 26 8 3" xfId="2472"/>
    <cellStyle name="Normal 2 26 8 4" xfId="2473"/>
    <cellStyle name="Normal 2 26 9" xfId="1303"/>
    <cellStyle name="Normal 2 26 9 2" xfId="1946"/>
    <cellStyle name="Normal 2 26 9 3" xfId="2474"/>
    <cellStyle name="Normal 2 26 9 4" xfId="2475"/>
    <cellStyle name="Normal 2 27" xfId="56"/>
    <cellStyle name="Normal 2 27 10" xfId="1000"/>
    <cellStyle name="Normal 2 27 10 2" xfId="1947"/>
    <cellStyle name="Normal 2 27 10 3" xfId="2476"/>
    <cellStyle name="Normal 2 27 10 4" xfId="2477"/>
    <cellStyle name="Normal 2 27 11" xfId="1001"/>
    <cellStyle name="Normal 2 27 11 2" xfId="1948"/>
    <cellStyle name="Normal 2 27 11 3" xfId="2478"/>
    <cellStyle name="Normal 2 27 11 4" xfId="2479"/>
    <cellStyle name="Normal 2 27 12" xfId="1002"/>
    <cellStyle name="Normal 2 27 12 2" xfId="1949"/>
    <cellStyle name="Normal 2 27 12 3" xfId="2480"/>
    <cellStyle name="Normal 2 27 12 4" xfId="2481"/>
    <cellStyle name="Normal 2 27 13" xfId="1003"/>
    <cellStyle name="Normal 2 27 13 2" xfId="1950"/>
    <cellStyle name="Normal 2 27 13 3" xfId="2482"/>
    <cellStyle name="Normal 2 27 13 4" xfId="2483"/>
    <cellStyle name="Normal 2 27 14" xfId="1304"/>
    <cellStyle name="Normal 2 27 14 2" xfId="1951"/>
    <cellStyle name="Normal 2 27 14 3" xfId="2484"/>
    <cellStyle name="Normal 2 27 14 4" xfId="2485"/>
    <cellStyle name="Normal 2 27 15" xfId="1305"/>
    <cellStyle name="Normal 2 27 15 2" xfId="1952"/>
    <cellStyle name="Normal 2 27 15 3" xfId="2486"/>
    <cellStyle name="Normal 2 27 15 4" xfId="2487"/>
    <cellStyle name="Normal 2 27 16" xfId="1306"/>
    <cellStyle name="Normal 2 27 16 2" xfId="1953"/>
    <cellStyle name="Normal 2 27 16 3" xfId="2488"/>
    <cellStyle name="Normal 2 27 16 4" xfId="2489"/>
    <cellStyle name="Normal 2 27 17" xfId="1307"/>
    <cellStyle name="Normal 2 27 17 2" xfId="1954"/>
    <cellStyle name="Normal 2 27 17 3" xfId="2490"/>
    <cellStyle name="Normal 2 27 17 4" xfId="2491"/>
    <cellStyle name="Normal 2 27 18" xfId="1308"/>
    <cellStyle name="Normal 2 27 18 2" xfId="1955"/>
    <cellStyle name="Normal 2 27 18 3" xfId="2492"/>
    <cellStyle name="Normal 2 27 18 4" xfId="2493"/>
    <cellStyle name="Normal 2 27 19" xfId="1626"/>
    <cellStyle name="Normal 2 27 2" xfId="1004"/>
    <cellStyle name="Normal 2 27 2 10" xfId="1309"/>
    <cellStyle name="Normal 2 27 2 11" xfId="1310"/>
    <cellStyle name="Normal 2 27 2 12" xfId="1956"/>
    <cellStyle name="Normal 2 27 2 13" xfId="2494"/>
    <cellStyle name="Normal 2 27 2 14" xfId="2495"/>
    <cellStyle name="Normal 2 27 2 2" xfId="1005"/>
    <cellStyle name="Normal 2 27 2 2 2" xfId="1957"/>
    <cellStyle name="Normal 2 27 2 2 3" xfId="2496"/>
    <cellStyle name="Normal 2 27 2 2 4" xfId="2497"/>
    <cellStyle name="Normal 2 27 2 3" xfId="1006"/>
    <cellStyle name="Normal 2 27 2 3 2" xfId="1958"/>
    <cellStyle name="Normal 2 27 2 3 3" xfId="2498"/>
    <cellStyle name="Normal 2 27 2 3 4" xfId="2499"/>
    <cellStyle name="Normal 2 27 2 4" xfId="1007"/>
    <cellStyle name="Normal 2 27 2 4 2" xfId="1959"/>
    <cellStyle name="Normal 2 27 2 4 3" xfId="2500"/>
    <cellStyle name="Normal 2 27 2 4 4" xfId="2501"/>
    <cellStyle name="Normal 2 27 2 5" xfId="1008"/>
    <cellStyle name="Normal 2 27 2 5 2" xfId="1960"/>
    <cellStyle name="Normal 2 27 2 5 3" xfId="2502"/>
    <cellStyle name="Normal 2 27 2 5 4" xfId="2503"/>
    <cellStyle name="Normal 2 27 2 6" xfId="1009"/>
    <cellStyle name="Normal 2 27 2 6 2" xfId="1961"/>
    <cellStyle name="Normal 2 27 2 6 3" xfId="2504"/>
    <cellStyle name="Normal 2 27 2 6 4" xfId="2505"/>
    <cellStyle name="Normal 2 27 2 7" xfId="1311"/>
    <cellStyle name="Normal 2 27 2 8" xfId="1312"/>
    <cellStyle name="Normal 2 27 2 9" xfId="1313"/>
    <cellStyle name="Normal 2 27 20" xfId="1627"/>
    <cellStyle name="Normal 2 27 21" xfId="1628"/>
    <cellStyle name="Normal 2 27 22" xfId="1629"/>
    <cellStyle name="Normal 2 27 3" xfId="1010"/>
    <cellStyle name="Normal 2 27 3 10" xfId="1314"/>
    <cellStyle name="Normal 2 27 3 11" xfId="1962"/>
    <cellStyle name="Normal 2 27 3 12" xfId="2506"/>
    <cellStyle name="Normal 2 27 3 13" xfId="2507"/>
    <cellStyle name="Normal 2 27 3 2" xfId="1011"/>
    <cellStyle name="Normal 2 27 3 2 2" xfId="1963"/>
    <cellStyle name="Normal 2 27 3 2 3" xfId="2508"/>
    <cellStyle name="Normal 2 27 3 2 4" xfId="2509"/>
    <cellStyle name="Normal 2 27 3 3" xfId="1012"/>
    <cellStyle name="Normal 2 27 3 3 2" xfId="1964"/>
    <cellStyle name="Normal 2 27 3 3 3" xfId="2510"/>
    <cellStyle name="Normal 2 27 3 3 4" xfId="2511"/>
    <cellStyle name="Normal 2 27 3 4" xfId="1013"/>
    <cellStyle name="Normal 2 27 3 4 2" xfId="1965"/>
    <cellStyle name="Normal 2 27 3 4 3" xfId="2512"/>
    <cellStyle name="Normal 2 27 3 4 4" xfId="2513"/>
    <cellStyle name="Normal 2 27 3 5" xfId="1014"/>
    <cellStyle name="Normal 2 27 3 5 2" xfId="1966"/>
    <cellStyle name="Normal 2 27 3 5 3" xfId="2514"/>
    <cellStyle name="Normal 2 27 3 5 4" xfId="2515"/>
    <cellStyle name="Normal 2 27 3 6" xfId="1315"/>
    <cellStyle name="Normal 2 27 3 7" xfId="1316"/>
    <cellStyle name="Normal 2 27 3 8" xfId="1317"/>
    <cellStyle name="Normal 2 27 3 9" xfId="1318"/>
    <cellStyle name="Normal 2 27 4" xfId="1015"/>
    <cellStyle name="Normal 2 27 4 2" xfId="1016"/>
    <cellStyle name="Normal 2 27 4 2 2" xfId="1968"/>
    <cellStyle name="Normal 2 27 4 2 3" xfId="2516"/>
    <cellStyle name="Normal 2 27 4 2 4" xfId="2517"/>
    <cellStyle name="Normal 2 27 4 3" xfId="1017"/>
    <cellStyle name="Normal 2 27 4 3 2" xfId="1969"/>
    <cellStyle name="Normal 2 27 4 3 3" xfId="2518"/>
    <cellStyle name="Normal 2 27 4 3 4" xfId="2519"/>
    <cellStyle name="Normal 2 27 4 4" xfId="1018"/>
    <cellStyle name="Normal 2 27 4 4 2" xfId="1970"/>
    <cellStyle name="Normal 2 27 4 4 3" xfId="2520"/>
    <cellStyle name="Normal 2 27 4 4 4" xfId="2521"/>
    <cellStyle name="Normal 2 27 4 5" xfId="1019"/>
    <cellStyle name="Normal 2 27 4 5 2" xfId="1971"/>
    <cellStyle name="Normal 2 27 4 5 3" xfId="2522"/>
    <cellStyle name="Normal 2 27 4 5 4" xfId="2523"/>
    <cellStyle name="Normal 2 27 4 6" xfId="1967"/>
    <cellStyle name="Normal 2 27 4 7" xfId="2524"/>
    <cellStyle name="Normal 2 27 4 8" xfId="2525"/>
    <cellStyle name="Normal 2 27 5" xfId="1020"/>
    <cellStyle name="Normal 2 27 5 2" xfId="1021"/>
    <cellStyle name="Normal 2 27 5 2 2" xfId="1973"/>
    <cellStyle name="Normal 2 27 5 2 3" xfId="2526"/>
    <cellStyle name="Normal 2 27 5 2 4" xfId="2527"/>
    <cellStyle name="Normal 2 27 5 3" xfId="1022"/>
    <cellStyle name="Normal 2 27 5 3 2" xfId="1974"/>
    <cellStyle name="Normal 2 27 5 3 3" xfId="2528"/>
    <cellStyle name="Normal 2 27 5 3 4" xfId="2529"/>
    <cellStyle name="Normal 2 27 5 4" xfId="1023"/>
    <cellStyle name="Normal 2 27 5 4 2" xfId="1975"/>
    <cellStyle name="Normal 2 27 5 4 3" xfId="2530"/>
    <cellStyle name="Normal 2 27 5 4 4" xfId="2531"/>
    <cellStyle name="Normal 2 27 5 5" xfId="1024"/>
    <cellStyle name="Normal 2 27 5 5 2" xfId="1976"/>
    <cellStyle name="Normal 2 27 5 5 3" xfId="2532"/>
    <cellStyle name="Normal 2 27 5 5 4" xfId="2533"/>
    <cellStyle name="Normal 2 27 5 6" xfId="1972"/>
    <cellStyle name="Normal 2 27 5 7" xfId="2534"/>
    <cellStyle name="Normal 2 27 5 8" xfId="2535"/>
    <cellStyle name="Normal 2 27 6" xfId="1025"/>
    <cellStyle name="Normal 2 27 6 2" xfId="1026"/>
    <cellStyle name="Normal 2 27 6 2 2" xfId="1978"/>
    <cellStyle name="Normal 2 27 6 2 3" xfId="2536"/>
    <cellStyle name="Normal 2 27 6 2 4" xfId="2537"/>
    <cellStyle name="Normal 2 27 6 3" xfId="1027"/>
    <cellStyle name="Normal 2 27 6 3 2" xfId="1979"/>
    <cellStyle name="Normal 2 27 6 3 3" xfId="2538"/>
    <cellStyle name="Normal 2 27 6 3 4" xfId="2539"/>
    <cellStyle name="Normal 2 27 6 4" xfId="1028"/>
    <cellStyle name="Normal 2 27 6 4 2" xfId="1980"/>
    <cellStyle name="Normal 2 27 6 4 3" xfId="2540"/>
    <cellStyle name="Normal 2 27 6 4 4" xfId="2541"/>
    <cellStyle name="Normal 2 27 6 5" xfId="1029"/>
    <cellStyle name="Normal 2 27 6 5 2" xfId="1981"/>
    <cellStyle name="Normal 2 27 6 5 3" xfId="2542"/>
    <cellStyle name="Normal 2 27 6 5 4" xfId="2543"/>
    <cellStyle name="Normal 2 27 6 6" xfId="1977"/>
    <cellStyle name="Normal 2 27 6 7" xfId="2544"/>
    <cellStyle name="Normal 2 27 6 8" xfId="2545"/>
    <cellStyle name="Normal 2 27 7" xfId="1030"/>
    <cellStyle name="Normal 2 27 7 2" xfId="1031"/>
    <cellStyle name="Normal 2 27 7 2 2" xfId="1983"/>
    <cellStyle name="Normal 2 27 7 2 3" xfId="2546"/>
    <cellStyle name="Normal 2 27 7 2 4" xfId="2547"/>
    <cellStyle name="Normal 2 27 7 3" xfId="1032"/>
    <cellStyle name="Normal 2 27 7 3 2" xfId="1984"/>
    <cellStyle name="Normal 2 27 7 3 3" xfId="2548"/>
    <cellStyle name="Normal 2 27 7 3 4" xfId="2549"/>
    <cellStyle name="Normal 2 27 7 4" xfId="1033"/>
    <cellStyle name="Normal 2 27 7 4 2" xfId="1985"/>
    <cellStyle name="Normal 2 27 7 4 3" xfId="2550"/>
    <cellStyle name="Normal 2 27 7 4 4" xfId="2551"/>
    <cellStyle name="Normal 2 27 7 5" xfId="1034"/>
    <cellStyle name="Normal 2 27 7 5 2" xfId="1986"/>
    <cellStyle name="Normal 2 27 7 5 3" xfId="2552"/>
    <cellStyle name="Normal 2 27 7 5 4" xfId="2553"/>
    <cellStyle name="Normal 2 27 7 6" xfId="1982"/>
    <cellStyle name="Normal 2 27 7 7" xfId="2554"/>
    <cellStyle name="Normal 2 27 7 8" xfId="2555"/>
    <cellStyle name="Normal 2 27 8" xfId="1035"/>
    <cellStyle name="Normal 2 27 8 2" xfId="1036"/>
    <cellStyle name="Normal 2 27 8 2 2" xfId="1988"/>
    <cellStyle name="Normal 2 27 8 2 3" xfId="2556"/>
    <cellStyle name="Normal 2 27 8 2 4" xfId="2557"/>
    <cellStyle name="Normal 2 27 8 3" xfId="1037"/>
    <cellStyle name="Normal 2 27 8 3 2" xfId="1989"/>
    <cellStyle name="Normal 2 27 8 3 3" xfId="2558"/>
    <cellStyle name="Normal 2 27 8 3 4" xfId="2559"/>
    <cellStyle name="Normal 2 27 8 4" xfId="1038"/>
    <cellStyle name="Normal 2 27 8 4 2" xfId="1990"/>
    <cellStyle name="Normal 2 27 8 4 3" xfId="2560"/>
    <cellStyle name="Normal 2 27 8 4 4" xfId="2561"/>
    <cellStyle name="Normal 2 27 8 5" xfId="1039"/>
    <cellStyle name="Normal 2 27 8 5 2" xfId="1991"/>
    <cellStyle name="Normal 2 27 8 5 3" xfId="2562"/>
    <cellStyle name="Normal 2 27 8 5 4" xfId="2563"/>
    <cellStyle name="Normal 2 27 8 6" xfId="1987"/>
    <cellStyle name="Normal 2 27 8 7" xfId="2564"/>
    <cellStyle name="Normal 2 27 8 8" xfId="2565"/>
    <cellStyle name="Normal 2 27 9" xfId="1040"/>
    <cellStyle name="Normal 2 27 9 2" xfId="1992"/>
    <cellStyle name="Normal 2 27 9 3" xfId="2566"/>
    <cellStyle name="Normal 2 27 9 4" xfId="2567"/>
    <cellStyle name="Normal 2 28" xfId="68"/>
    <cellStyle name="Normal 2 28 10" xfId="1041"/>
    <cellStyle name="Normal 2 28 11" xfId="1042"/>
    <cellStyle name="Normal 2 28 12" xfId="1043"/>
    <cellStyle name="Normal 2 28 13" xfId="1044"/>
    <cellStyle name="Normal 2 28 14" xfId="1319"/>
    <cellStyle name="Normal 2 28 14 2" xfId="1993"/>
    <cellStyle name="Normal 2 28 14 3" xfId="2568"/>
    <cellStyle name="Normal 2 28 14 4" xfId="2569"/>
    <cellStyle name="Normal 2 28 15" xfId="1320"/>
    <cellStyle name="Normal 2 28 15 2" xfId="1994"/>
    <cellStyle name="Normal 2 28 15 3" xfId="2570"/>
    <cellStyle name="Normal 2 28 15 4" xfId="2571"/>
    <cellStyle name="Normal 2 28 16" xfId="1321"/>
    <cellStyle name="Normal 2 28 16 2" xfId="1995"/>
    <cellStyle name="Normal 2 28 16 3" xfId="2572"/>
    <cellStyle name="Normal 2 28 16 4" xfId="2573"/>
    <cellStyle name="Normal 2 28 17" xfId="1322"/>
    <cellStyle name="Normal 2 28 17 2" xfId="1996"/>
    <cellStyle name="Normal 2 28 17 3" xfId="2574"/>
    <cellStyle name="Normal 2 28 17 4" xfId="2575"/>
    <cellStyle name="Normal 2 28 18" xfId="1323"/>
    <cellStyle name="Normal 2 28 18 2" xfId="1997"/>
    <cellStyle name="Normal 2 28 18 3" xfId="2576"/>
    <cellStyle name="Normal 2 28 18 4" xfId="2577"/>
    <cellStyle name="Normal 2 28 2" xfId="1045"/>
    <cellStyle name="Normal 2 28 2 10" xfId="1324"/>
    <cellStyle name="Normal 2 28 2 11" xfId="1325"/>
    <cellStyle name="Normal 2 28 2 12" xfId="1998"/>
    <cellStyle name="Normal 2 28 2 13" xfId="2578"/>
    <cellStyle name="Normal 2 28 2 14" xfId="2579"/>
    <cellStyle name="Normal 2 28 2 2" xfId="1046"/>
    <cellStyle name="Normal 2 28 2 2 2" xfId="1999"/>
    <cellStyle name="Normal 2 28 2 2 3" xfId="2580"/>
    <cellStyle name="Normal 2 28 2 2 4" xfId="2581"/>
    <cellStyle name="Normal 2 28 2 3" xfId="1047"/>
    <cellStyle name="Normal 2 28 2 3 2" xfId="2000"/>
    <cellStyle name="Normal 2 28 2 3 3" xfId="2582"/>
    <cellStyle name="Normal 2 28 2 3 4" xfId="2583"/>
    <cellStyle name="Normal 2 28 2 4" xfId="1048"/>
    <cellStyle name="Normal 2 28 2 4 2" xfId="2001"/>
    <cellStyle name="Normal 2 28 2 4 3" xfId="2584"/>
    <cellStyle name="Normal 2 28 2 4 4" xfId="2585"/>
    <cellStyle name="Normal 2 28 2 5" xfId="1049"/>
    <cellStyle name="Normal 2 28 2 5 2" xfId="2002"/>
    <cellStyle name="Normal 2 28 2 5 3" xfId="2586"/>
    <cellStyle name="Normal 2 28 2 5 4" xfId="2587"/>
    <cellStyle name="Normal 2 28 2 6" xfId="1050"/>
    <cellStyle name="Normal 2 28 2 6 2" xfId="2003"/>
    <cellStyle name="Normal 2 28 2 6 3" xfId="2588"/>
    <cellStyle name="Normal 2 28 2 6 4" xfId="2589"/>
    <cellStyle name="Normal 2 28 2 7" xfId="1326"/>
    <cellStyle name="Normal 2 28 2 8" xfId="1327"/>
    <cellStyle name="Normal 2 28 2 9" xfId="1328"/>
    <cellStyle name="Normal 2 28 3" xfId="1051"/>
    <cellStyle name="Normal 2 28 3 2" xfId="1052"/>
    <cellStyle name="Normal 2 28 3 2 2" xfId="2005"/>
    <cellStyle name="Normal 2 28 3 2 3" xfId="2590"/>
    <cellStyle name="Normal 2 28 3 2 4" xfId="2591"/>
    <cellStyle name="Normal 2 28 3 3" xfId="1053"/>
    <cellStyle name="Normal 2 28 3 3 2" xfId="2006"/>
    <cellStyle name="Normal 2 28 3 3 3" xfId="2592"/>
    <cellStyle name="Normal 2 28 3 3 4" xfId="2593"/>
    <cellStyle name="Normal 2 28 3 4" xfId="1054"/>
    <cellStyle name="Normal 2 28 3 4 2" xfId="2007"/>
    <cellStyle name="Normal 2 28 3 4 3" xfId="2594"/>
    <cellStyle name="Normal 2 28 3 4 4" xfId="2595"/>
    <cellStyle name="Normal 2 28 3 5" xfId="1055"/>
    <cellStyle name="Normal 2 28 3 5 2" xfId="2008"/>
    <cellStyle name="Normal 2 28 3 5 3" xfId="2596"/>
    <cellStyle name="Normal 2 28 3 5 4" xfId="2597"/>
    <cellStyle name="Normal 2 28 3 6" xfId="1056"/>
    <cellStyle name="Normal 2 28 3 6 2" xfId="2009"/>
    <cellStyle name="Normal 2 28 3 6 3" xfId="2598"/>
    <cellStyle name="Normal 2 28 3 6 4" xfId="2599"/>
    <cellStyle name="Normal 2 28 3 7" xfId="2004"/>
    <cellStyle name="Normal 2 28 3 8" xfId="2600"/>
    <cellStyle name="Normal 2 28 3 9" xfId="2601"/>
    <cellStyle name="Normal 2 28 4" xfId="1057"/>
    <cellStyle name="Normal 2 28 4 2" xfId="1058"/>
    <cellStyle name="Normal 2 28 4 2 2" xfId="2011"/>
    <cellStyle name="Normal 2 28 4 2 3" xfId="2602"/>
    <cellStyle name="Normal 2 28 4 2 4" xfId="2603"/>
    <cellStyle name="Normal 2 28 4 3" xfId="1059"/>
    <cellStyle name="Normal 2 28 4 3 2" xfId="2012"/>
    <cellStyle name="Normal 2 28 4 3 3" xfId="2604"/>
    <cellStyle name="Normal 2 28 4 3 4" xfId="2605"/>
    <cellStyle name="Normal 2 28 4 4" xfId="1060"/>
    <cellStyle name="Normal 2 28 4 4 2" xfId="2013"/>
    <cellStyle name="Normal 2 28 4 4 3" xfId="2606"/>
    <cellStyle name="Normal 2 28 4 4 4" xfId="2607"/>
    <cellStyle name="Normal 2 28 4 5" xfId="1061"/>
    <cellStyle name="Normal 2 28 4 5 2" xfId="2014"/>
    <cellStyle name="Normal 2 28 4 5 3" xfId="2608"/>
    <cellStyle name="Normal 2 28 4 5 4" xfId="2609"/>
    <cellStyle name="Normal 2 28 4 6" xfId="2010"/>
    <cellStyle name="Normal 2 28 4 7" xfId="2610"/>
    <cellStyle name="Normal 2 28 4 8" xfId="2611"/>
    <cellStyle name="Normal 2 28 5" xfId="1062"/>
    <cellStyle name="Normal 2 28 5 2" xfId="1063"/>
    <cellStyle name="Normal 2 28 5 2 2" xfId="2016"/>
    <cellStyle name="Normal 2 28 5 2 3" xfId="2612"/>
    <cellStyle name="Normal 2 28 5 2 4" xfId="2613"/>
    <cellStyle name="Normal 2 28 5 3" xfId="1064"/>
    <cellStyle name="Normal 2 28 5 3 2" xfId="2017"/>
    <cellStyle name="Normal 2 28 5 3 3" xfId="2614"/>
    <cellStyle name="Normal 2 28 5 3 4" xfId="2615"/>
    <cellStyle name="Normal 2 28 5 4" xfId="1065"/>
    <cellStyle name="Normal 2 28 5 4 2" xfId="2018"/>
    <cellStyle name="Normal 2 28 5 4 3" xfId="2616"/>
    <cellStyle name="Normal 2 28 5 4 4" xfId="2617"/>
    <cellStyle name="Normal 2 28 5 5" xfId="1066"/>
    <cellStyle name="Normal 2 28 5 5 2" xfId="2019"/>
    <cellStyle name="Normal 2 28 5 5 3" xfId="2618"/>
    <cellStyle name="Normal 2 28 5 5 4" xfId="2619"/>
    <cellStyle name="Normal 2 28 5 6" xfId="2015"/>
    <cellStyle name="Normal 2 28 5 7" xfId="2620"/>
    <cellStyle name="Normal 2 28 5 8" xfId="2621"/>
    <cellStyle name="Normal 2 28 6" xfId="1067"/>
    <cellStyle name="Normal 2 28 6 2" xfId="1068"/>
    <cellStyle name="Normal 2 28 6 2 2" xfId="2021"/>
    <cellStyle name="Normal 2 28 6 2 3" xfId="2622"/>
    <cellStyle name="Normal 2 28 6 2 4" xfId="2623"/>
    <cellStyle name="Normal 2 28 6 3" xfId="1069"/>
    <cellStyle name="Normal 2 28 6 3 2" xfId="2022"/>
    <cellStyle name="Normal 2 28 6 3 3" xfId="2624"/>
    <cellStyle name="Normal 2 28 6 3 4" xfId="2625"/>
    <cellStyle name="Normal 2 28 6 4" xfId="1070"/>
    <cellStyle name="Normal 2 28 6 4 2" xfId="2023"/>
    <cellStyle name="Normal 2 28 6 4 3" xfId="2626"/>
    <cellStyle name="Normal 2 28 6 4 4" xfId="2627"/>
    <cellStyle name="Normal 2 28 6 5" xfId="1071"/>
    <cellStyle name="Normal 2 28 6 5 2" xfId="2024"/>
    <cellStyle name="Normal 2 28 6 5 3" xfId="2628"/>
    <cellStyle name="Normal 2 28 6 5 4" xfId="2629"/>
    <cellStyle name="Normal 2 28 6 6" xfId="2020"/>
    <cellStyle name="Normal 2 28 6 7" xfId="2630"/>
    <cellStyle name="Normal 2 28 6 8" xfId="2631"/>
    <cellStyle name="Normal 2 28 7" xfId="1072"/>
    <cellStyle name="Normal 2 28 7 2" xfId="1073"/>
    <cellStyle name="Normal 2 28 7 2 2" xfId="2026"/>
    <cellStyle name="Normal 2 28 7 2 3" xfId="2632"/>
    <cellStyle name="Normal 2 28 7 2 4" xfId="2633"/>
    <cellStyle name="Normal 2 28 7 3" xfId="1074"/>
    <cellStyle name="Normal 2 28 7 3 2" xfId="2027"/>
    <cellStyle name="Normal 2 28 7 3 3" xfId="2634"/>
    <cellStyle name="Normal 2 28 7 3 4" xfId="2635"/>
    <cellStyle name="Normal 2 28 7 4" xfId="1075"/>
    <cellStyle name="Normal 2 28 7 4 2" xfId="2028"/>
    <cellStyle name="Normal 2 28 7 4 3" xfId="2636"/>
    <cellStyle name="Normal 2 28 7 4 4" xfId="2637"/>
    <cellStyle name="Normal 2 28 7 5" xfId="1076"/>
    <cellStyle name="Normal 2 28 7 5 2" xfId="2029"/>
    <cellStyle name="Normal 2 28 7 5 3" xfId="2638"/>
    <cellStyle name="Normal 2 28 7 5 4" xfId="2639"/>
    <cellStyle name="Normal 2 28 7 6" xfId="2025"/>
    <cellStyle name="Normal 2 28 7 7" xfId="2640"/>
    <cellStyle name="Normal 2 28 7 8" xfId="2641"/>
    <cellStyle name="Normal 2 28 8" xfId="1077"/>
    <cellStyle name="Normal 2 28 8 2" xfId="1078"/>
    <cellStyle name="Normal 2 28 8 2 2" xfId="2031"/>
    <cellStyle name="Normal 2 28 8 2 3" xfId="2642"/>
    <cellStyle name="Normal 2 28 8 2 4" xfId="2643"/>
    <cellStyle name="Normal 2 28 8 3" xfId="1079"/>
    <cellStyle name="Normal 2 28 8 3 2" xfId="2032"/>
    <cellStyle name="Normal 2 28 8 3 3" xfId="2644"/>
    <cellStyle name="Normal 2 28 8 3 4" xfId="2645"/>
    <cellStyle name="Normal 2 28 8 4" xfId="1080"/>
    <cellStyle name="Normal 2 28 8 4 2" xfId="2033"/>
    <cellStyle name="Normal 2 28 8 4 3" xfId="2646"/>
    <cellStyle name="Normal 2 28 8 4 4" xfId="2647"/>
    <cellStyle name="Normal 2 28 8 5" xfId="1081"/>
    <cellStyle name="Normal 2 28 8 5 2" xfId="2034"/>
    <cellStyle name="Normal 2 28 8 5 3" xfId="2648"/>
    <cellStyle name="Normal 2 28 8 5 4" xfId="2649"/>
    <cellStyle name="Normal 2 28 8 6" xfId="2030"/>
    <cellStyle name="Normal 2 28 8 7" xfId="2650"/>
    <cellStyle name="Normal 2 28 8 8" xfId="2651"/>
    <cellStyle name="Normal 2 28 9" xfId="1082"/>
    <cellStyle name="Normal 2 29" xfId="71"/>
    <cellStyle name="Normal 2 29 10" xfId="1329"/>
    <cellStyle name="Normal 2 29 10 2" xfId="2035"/>
    <cellStyle name="Normal 2 29 10 3" xfId="2652"/>
    <cellStyle name="Normal 2 29 10 4" xfId="2653"/>
    <cellStyle name="Normal 2 29 11" xfId="1330"/>
    <cellStyle name="Normal 2 29 11 2" xfId="2036"/>
    <cellStyle name="Normal 2 29 11 3" xfId="2654"/>
    <cellStyle name="Normal 2 29 11 4" xfId="2655"/>
    <cellStyle name="Normal 2 29 12" xfId="1630"/>
    <cellStyle name="Normal 2 29 13" xfId="1631"/>
    <cellStyle name="Normal 2 29 14" xfId="1632"/>
    <cellStyle name="Normal 2 29 15" xfId="1633"/>
    <cellStyle name="Normal 2 29 2" xfId="1083"/>
    <cellStyle name="Normal 2 29 2 10" xfId="2656"/>
    <cellStyle name="Normal 2 29 2 11" xfId="2657"/>
    <cellStyle name="Normal 2 29 2 2" xfId="1084"/>
    <cellStyle name="Normal 2 29 2 2 2" xfId="2038"/>
    <cellStyle name="Normal 2 29 2 2 3" xfId="2658"/>
    <cellStyle name="Normal 2 29 2 2 4" xfId="2659"/>
    <cellStyle name="Normal 2 29 2 3" xfId="1085"/>
    <cellStyle name="Normal 2 29 2 3 2" xfId="2039"/>
    <cellStyle name="Normal 2 29 2 3 3" xfId="2660"/>
    <cellStyle name="Normal 2 29 2 3 4" xfId="2661"/>
    <cellStyle name="Normal 2 29 2 4" xfId="1331"/>
    <cellStyle name="Normal 2 29 2 5" xfId="1332"/>
    <cellStyle name="Normal 2 29 2 6" xfId="1333"/>
    <cellStyle name="Normal 2 29 2 7" xfId="1334"/>
    <cellStyle name="Normal 2 29 2 8" xfId="1335"/>
    <cellStyle name="Normal 2 29 2 9" xfId="2037"/>
    <cellStyle name="Normal 2 29 3" xfId="1086"/>
    <cellStyle name="Normal 2 29 3 2" xfId="1336"/>
    <cellStyle name="Normal 2 29 3 3" xfId="1337"/>
    <cellStyle name="Normal 2 29 3 4" xfId="1338"/>
    <cellStyle name="Normal 2 29 3 5" xfId="1339"/>
    <cellStyle name="Normal 2 29 3 6" xfId="1340"/>
    <cellStyle name="Normal 2 29 3 7" xfId="2040"/>
    <cellStyle name="Normal 2 29 3 8" xfId="2662"/>
    <cellStyle name="Normal 2 29 3 9" xfId="2663"/>
    <cellStyle name="Normal 2 29 4" xfId="1087"/>
    <cellStyle name="Normal 2 29 4 2" xfId="2041"/>
    <cellStyle name="Normal 2 29 4 3" xfId="2664"/>
    <cellStyle name="Normal 2 29 4 4" xfId="2665"/>
    <cellStyle name="Normal 2 29 5" xfId="1088"/>
    <cellStyle name="Normal 2 29 5 2" xfId="2042"/>
    <cellStyle name="Normal 2 29 5 3" xfId="2666"/>
    <cellStyle name="Normal 2 29 5 4" xfId="2667"/>
    <cellStyle name="Normal 2 29 6" xfId="1089"/>
    <cellStyle name="Normal 2 29 6 2" xfId="2043"/>
    <cellStyle name="Normal 2 29 6 3" xfId="2668"/>
    <cellStyle name="Normal 2 29 6 4" xfId="2669"/>
    <cellStyle name="Normal 2 29 7" xfId="1341"/>
    <cellStyle name="Normal 2 29 7 2" xfId="2044"/>
    <cellStyle name="Normal 2 29 7 3" xfId="2670"/>
    <cellStyle name="Normal 2 29 7 4" xfId="2671"/>
    <cellStyle name="Normal 2 29 8" xfId="1342"/>
    <cellStyle name="Normal 2 29 8 2" xfId="2045"/>
    <cellStyle name="Normal 2 29 8 3" xfId="2672"/>
    <cellStyle name="Normal 2 29 8 4" xfId="2673"/>
    <cellStyle name="Normal 2 29 9" xfId="1343"/>
    <cellStyle name="Normal 2 29 9 2" xfId="2046"/>
    <cellStyle name="Normal 2 29 9 3" xfId="2674"/>
    <cellStyle name="Normal 2 29 9 4" xfId="2675"/>
    <cellStyle name="Normal 2 3" xfId="57"/>
    <cellStyle name="Normal 2 3 10" xfId="429"/>
    <cellStyle name="Normal 2 3 11" xfId="430"/>
    <cellStyle name="Normal 2 3 12" xfId="431"/>
    <cellStyle name="Normal 2 3 13" xfId="432"/>
    <cellStyle name="Normal 2 3 14" xfId="433"/>
    <cellStyle name="Normal 2 3 15" xfId="434"/>
    <cellStyle name="Normal 2 3 16" xfId="435"/>
    <cellStyle name="Normal 2 3 17" xfId="436"/>
    <cellStyle name="Normal 2 3 18" xfId="744"/>
    <cellStyle name="Normal 2 3 19" xfId="745"/>
    <cellStyle name="Normal 2 3 2" xfId="437"/>
    <cellStyle name="Normal 2 3 20" xfId="746"/>
    <cellStyle name="Normal 2 3 21" xfId="747"/>
    <cellStyle name="Normal 2 3 22" xfId="2676"/>
    <cellStyle name="Normal 2 3 23" xfId="2677"/>
    <cellStyle name="Normal 2 3 24" xfId="2678"/>
    <cellStyle name="Normal 2 3 25" xfId="2679"/>
    <cellStyle name="Normal 2 3 26" xfId="2680"/>
    <cellStyle name="Normal 2 3 27" xfId="2681"/>
    <cellStyle name="Normal 2 3 28" xfId="2790"/>
    <cellStyle name="Normal 2 3 3" xfId="438"/>
    <cellStyle name="Normal 2 3 4" xfId="439"/>
    <cellStyle name="Normal 2 3 5" xfId="440"/>
    <cellStyle name="Normal 2 3 6" xfId="441"/>
    <cellStyle name="Normal 2 3 7" xfId="442"/>
    <cellStyle name="Normal 2 3 8" xfId="443"/>
    <cellStyle name="Normal 2 3 9" xfId="444"/>
    <cellStyle name="Normal 2 30" xfId="75"/>
    <cellStyle name="Normal 2 30 10" xfId="1344"/>
    <cellStyle name="Normal 2 30 11" xfId="1345"/>
    <cellStyle name="Normal 2 30 12" xfId="1634"/>
    <cellStyle name="Normal 2 30 13" xfId="1635"/>
    <cellStyle name="Normal 2 30 14" xfId="1636"/>
    <cellStyle name="Normal 2 30 15" xfId="1637"/>
    <cellStyle name="Normal 2 30 2" xfId="1090"/>
    <cellStyle name="Normal 2 30 2 2" xfId="1091"/>
    <cellStyle name="Normal 2 30 2 2 2" xfId="2048"/>
    <cellStyle name="Normal 2 30 2 2 3" xfId="2682"/>
    <cellStyle name="Normal 2 30 2 2 4" xfId="2683"/>
    <cellStyle name="Normal 2 30 2 3" xfId="1092"/>
    <cellStyle name="Normal 2 30 2 3 2" xfId="2049"/>
    <cellStyle name="Normal 2 30 2 3 3" xfId="2684"/>
    <cellStyle name="Normal 2 30 2 3 4" xfId="2685"/>
    <cellStyle name="Normal 2 30 2 4" xfId="2047"/>
    <cellStyle name="Normal 2 30 2 5" xfId="2686"/>
    <cellStyle name="Normal 2 30 2 6" xfId="2687"/>
    <cellStyle name="Normal 2 30 3" xfId="1093"/>
    <cellStyle name="Normal 2 30 3 2" xfId="2050"/>
    <cellStyle name="Normal 2 30 3 3" xfId="2688"/>
    <cellStyle name="Normal 2 30 3 4" xfId="2689"/>
    <cellStyle name="Normal 2 30 4" xfId="1094"/>
    <cellStyle name="Normal 2 30 4 2" xfId="2051"/>
    <cellStyle name="Normal 2 30 4 3" xfId="2690"/>
    <cellStyle name="Normal 2 30 4 4" xfId="2691"/>
    <cellStyle name="Normal 2 30 5" xfId="1095"/>
    <cellStyle name="Normal 2 30 5 2" xfId="2052"/>
    <cellStyle name="Normal 2 30 5 3" xfId="2692"/>
    <cellStyle name="Normal 2 30 5 4" xfId="2693"/>
    <cellStyle name="Normal 2 30 6" xfId="1096"/>
    <cellStyle name="Normal 2 30 6 2" xfId="2053"/>
    <cellStyle name="Normal 2 30 6 3" xfId="2694"/>
    <cellStyle name="Normal 2 30 6 4" xfId="2695"/>
    <cellStyle name="Normal 2 30 7" xfId="1346"/>
    <cellStyle name="Normal 2 30 8" xfId="1347"/>
    <cellStyle name="Normal 2 30 9" xfId="1348"/>
    <cellStyle name="Normal 2 31" xfId="78"/>
    <cellStyle name="Normal 2 31 10" xfId="1638"/>
    <cellStyle name="Normal 2 31 2" xfId="1097"/>
    <cellStyle name="Normal 2 31 2 2" xfId="2054"/>
    <cellStyle name="Normal 2 31 2 3" xfId="2696"/>
    <cellStyle name="Normal 2 31 2 4" xfId="2697"/>
    <cellStyle name="Normal 2 31 3" xfId="1098"/>
    <cellStyle name="Normal 2 31 3 2" xfId="2055"/>
    <cellStyle name="Normal 2 31 3 3" xfId="2698"/>
    <cellStyle name="Normal 2 31 3 4" xfId="2699"/>
    <cellStyle name="Normal 2 31 4" xfId="1099"/>
    <cellStyle name="Normal 2 31 4 2" xfId="2056"/>
    <cellStyle name="Normal 2 31 4 3" xfId="2700"/>
    <cellStyle name="Normal 2 31 4 4" xfId="2701"/>
    <cellStyle name="Normal 2 31 5" xfId="1100"/>
    <cellStyle name="Normal 2 31 5 2" xfId="2057"/>
    <cellStyle name="Normal 2 31 5 3" xfId="2702"/>
    <cellStyle name="Normal 2 31 5 4" xfId="2703"/>
    <cellStyle name="Normal 2 31 6" xfId="1101"/>
    <cellStyle name="Normal 2 31 6 2" xfId="2058"/>
    <cellStyle name="Normal 2 31 6 3" xfId="2704"/>
    <cellStyle name="Normal 2 31 6 4" xfId="2705"/>
    <cellStyle name="Normal 2 31 7" xfId="1639"/>
    <cellStyle name="Normal 2 31 8" xfId="1640"/>
    <cellStyle name="Normal 2 31 9" xfId="1641"/>
    <cellStyle name="Normal 2 32" xfId="81"/>
    <cellStyle name="Normal 2 32 10" xfId="1349"/>
    <cellStyle name="Normal 2 32 11" xfId="1642"/>
    <cellStyle name="Normal 2 32 12" xfId="1643"/>
    <cellStyle name="Normal 2 32 13" xfId="1644"/>
    <cellStyle name="Normal 2 32 14" xfId="1645"/>
    <cellStyle name="Normal 2 32 2" xfId="1102"/>
    <cellStyle name="Normal 2 32 2 2" xfId="2059"/>
    <cellStyle name="Normal 2 32 2 3" xfId="2706"/>
    <cellStyle name="Normal 2 32 2 4" xfId="2707"/>
    <cellStyle name="Normal 2 32 3" xfId="1103"/>
    <cellStyle name="Normal 2 32 3 2" xfId="2060"/>
    <cellStyle name="Normal 2 32 3 3" xfId="2708"/>
    <cellStyle name="Normal 2 32 3 4" xfId="2709"/>
    <cellStyle name="Normal 2 32 4" xfId="1104"/>
    <cellStyle name="Normal 2 32 4 2" xfId="2061"/>
    <cellStyle name="Normal 2 32 4 3" xfId="2710"/>
    <cellStyle name="Normal 2 32 4 4" xfId="2711"/>
    <cellStyle name="Normal 2 32 5" xfId="1105"/>
    <cellStyle name="Normal 2 32 5 2" xfId="2062"/>
    <cellStyle name="Normal 2 32 5 3" xfId="2712"/>
    <cellStyle name="Normal 2 32 5 4" xfId="2713"/>
    <cellStyle name="Normal 2 32 6" xfId="1350"/>
    <cellStyle name="Normal 2 32 7" xfId="1351"/>
    <cellStyle name="Normal 2 32 8" xfId="1352"/>
    <cellStyle name="Normal 2 32 9" xfId="1353"/>
    <cellStyle name="Normal 2 33" xfId="84"/>
    <cellStyle name="Normal 2 33 10" xfId="1354"/>
    <cellStyle name="Normal 2 33 11" xfId="1646"/>
    <cellStyle name="Normal 2 33 12" xfId="1647"/>
    <cellStyle name="Normal 2 33 13" xfId="1648"/>
    <cellStyle name="Normal 2 33 14" xfId="1649"/>
    <cellStyle name="Normal 2 33 2" xfId="1106"/>
    <cellStyle name="Normal 2 33 2 2" xfId="2063"/>
    <cellStyle name="Normal 2 33 2 3" xfId="2714"/>
    <cellStyle name="Normal 2 33 2 4" xfId="2715"/>
    <cellStyle name="Normal 2 33 3" xfId="1107"/>
    <cellStyle name="Normal 2 33 3 2" xfId="2064"/>
    <cellStyle name="Normal 2 33 3 3" xfId="2716"/>
    <cellStyle name="Normal 2 33 3 4" xfId="2717"/>
    <cellStyle name="Normal 2 33 4" xfId="1108"/>
    <cellStyle name="Normal 2 33 4 2" xfId="2065"/>
    <cellStyle name="Normal 2 33 4 3" xfId="2718"/>
    <cellStyle name="Normal 2 33 4 4" xfId="2719"/>
    <cellStyle name="Normal 2 33 5" xfId="1109"/>
    <cellStyle name="Normal 2 33 5 2" xfId="2066"/>
    <cellStyle name="Normal 2 33 5 3" xfId="2720"/>
    <cellStyle name="Normal 2 33 5 4" xfId="2721"/>
    <cellStyle name="Normal 2 33 6" xfId="1355"/>
    <cellStyle name="Normal 2 33 7" xfId="1356"/>
    <cellStyle name="Normal 2 33 8" xfId="1357"/>
    <cellStyle name="Normal 2 33 9" xfId="1358"/>
    <cellStyle name="Normal 2 34" xfId="87"/>
    <cellStyle name="Normal 2 34 2" xfId="1110"/>
    <cellStyle name="Normal 2 34 3" xfId="1111"/>
    <cellStyle name="Normal 2 34 4" xfId="1112"/>
    <cellStyle name="Normal 2 34 5" xfId="1113"/>
    <cellStyle name="Normal 2 35" xfId="90"/>
    <cellStyle name="Normal 2 35 2" xfId="1114"/>
    <cellStyle name="Normal 2 35 3" xfId="1115"/>
    <cellStyle name="Normal 2 35 4" xfId="1116"/>
    <cellStyle name="Normal 2 35 5" xfId="1117"/>
    <cellStyle name="Normal 2 36" xfId="93"/>
    <cellStyle name="Normal 2 36 2" xfId="1118"/>
    <cellStyle name="Normal 2 36 3" xfId="1119"/>
    <cellStyle name="Normal 2 36 4" xfId="1120"/>
    <cellStyle name="Normal 2 36 5" xfId="1121"/>
    <cellStyle name="Normal 2 37" xfId="96"/>
    <cellStyle name="Normal 2 37 2" xfId="1122"/>
    <cellStyle name="Normal 2 37 3" xfId="1123"/>
    <cellStyle name="Normal 2 37 4" xfId="1124"/>
    <cellStyle name="Normal 2 37 5" xfId="1125"/>
    <cellStyle name="Normal 2 38" xfId="99"/>
    <cellStyle name="Normal 2 38 2" xfId="1126"/>
    <cellStyle name="Normal 2 38 3" xfId="1127"/>
    <cellStyle name="Normal 2 38 4" xfId="1128"/>
    <cellStyle name="Normal 2 38 5" xfId="1129"/>
    <cellStyle name="Normal 2 39" xfId="101"/>
    <cellStyle name="Normal 2 39 2" xfId="1130"/>
    <cellStyle name="Normal 2 39 3" xfId="1131"/>
    <cellStyle name="Normal 2 39 4" xfId="1132"/>
    <cellStyle name="Normal 2 39 5" xfId="1133"/>
    <cellStyle name="Normal 2 4" xfId="58"/>
    <cellStyle name="Normal 2 4 10" xfId="445"/>
    <cellStyle name="Normal 2 4 11" xfId="446"/>
    <cellStyle name="Normal 2 4 12" xfId="447"/>
    <cellStyle name="Normal 2 4 13" xfId="448"/>
    <cellStyle name="Normal 2 4 14" xfId="449"/>
    <cellStyle name="Normal 2 4 15" xfId="450"/>
    <cellStyle name="Normal 2 4 16" xfId="451"/>
    <cellStyle name="Normal 2 4 17" xfId="452"/>
    <cellStyle name="Normal 2 4 18" xfId="748"/>
    <cellStyle name="Normal 2 4 19" xfId="749"/>
    <cellStyle name="Normal 2 4 2" xfId="453"/>
    <cellStyle name="Normal 2 4 20" xfId="750"/>
    <cellStyle name="Normal 2 4 21" xfId="751"/>
    <cellStyle name="Normal 2 4 22" xfId="2722"/>
    <cellStyle name="Normal 2 4 23" xfId="2723"/>
    <cellStyle name="Normal 2 4 24" xfId="2724"/>
    <cellStyle name="Normal 2 4 25" xfId="2725"/>
    <cellStyle name="Normal 2 4 26" xfId="2726"/>
    <cellStyle name="Normal 2 4 27" xfId="2727"/>
    <cellStyle name="Normal 2 4 3" xfId="454"/>
    <cellStyle name="Normal 2 4 4" xfId="455"/>
    <cellStyle name="Normal 2 4 5" xfId="456"/>
    <cellStyle name="Normal 2 4 6" xfId="457"/>
    <cellStyle name="Normal 2 4 7" xfId="458"/>
    <cellStyle name="Normal 2 4 8" xfId="459"/>
    <cellStyle name="Normal 2 4 9" xfId="460"/>
    <cellStyle name="Normal 2 40" xfId="104"/>
    <cellStyle name="Normal 2 40 10" xfId="1650"/>
    <cellStyle name="Normal 2 40 2" xfId="1359"/>
    <cellStyle name="Normal 2 40 2 2" xfId="1651"/>
    <cellStyle name="Normal 2 40 2 3" xfId="1652"/>
    <cellStyle name="Normal 2 40 2 4" xfId="1653"/>
    <cellStyle name="Normal 2 40 2 5" xfId="1654"/>
    <cellStyle name="Normal 2 40 2 6" xfId="1655"/>
    <cellStyle name="Normal 2 40 3" xfId="1360"/>
    <cellStyle name="Normal 2 40 4" xfId="1361"/>
    <cellStyle name="Normal 2 40 5" xfId="1362"/>
    <cellStyle name="Normal 2 40 6" xfId="1363"/>
    <cellStyle name="Normal 2 40 7" xfId="1656"/>
    <cellStyle name="Normal 2 40 8" xfId="1657"/>
    <cellStyle name="Normal 2 40 9" xfId="1658"/>
    <cellStyle name="Normal 2 41" xfId="102"/>
    <cellStyle name="Normal 2 41 10" xfId="1659"/>
    <cellStyle name="Normal 2 41 2" xfId="1364"/>
    <cellStyle name="Normal 2 41 2 2" xfId="1660"/>
    <cellStyle name="Normal 2 41 2 3" xfId="1661"/>
    <cellStyle name="Normal 2 41 2 4" xfId="1662"/>
    <cellStyle name="Normal 2 41 2 5" xfId="1663"/>
    <cellStyle name="Normal 2 41 2 6" xfId="1664"/>
    <cellStyle name="Normal 2 41 3" xfId="1365"/>
    <cellStyle name="Normal 2 41 4" xfId="1366"/>
    <cellStyle name="Normal 2 41 5" xfId="1367"/>
    <cellStyle name="Normal 2 41 6" xfId="1368"/>
    <cellStyle name="Normal 2 41 7" xfId="1665"/>
    <cellStyle name="Normal 2 41 8" xfId="1666"/>
    <cellStyle name="Normal 2 41 9" xfId="1667"/>
    <cellStyle name="Normal 2 42" xfId="109"/>
    <cellStyle name="Normal 2 42 10" xfId="461"/>
    <cellStyle name="Normal 2 42 11" xfId="1369"/>
    <cellStyle name="Normal 2 42 11 2" xfId="1668"/>
    <cellStyle name="Normal 2 42 11 3" xfId="1669"/>
    <cellStyle name="Normal 2 42 11 4" xfId="1670"/>
    <cellStyle name="Normal 2 42 11 5" xfId="1671"/>
    <cellStyle name="Normal 2 42 11 6" xfId="1672"/>
    <cellStyle name="Normal 2 42 12" xfId="1370"/>
    <cellStyle name="Normal 2 42 13" xfId="1371"/>
    <cellStyle name="Normal 2 42 14" xfId="1372"/>
    <cellStyle name="Normal 2 42 15" xfId="1673"/>
    <cellStyle name="Normal 2 42 16" xfId="1674"/>
    <cellStyle name="Normal 2 42 17" xfId="1675"/>
    <cellStyle name="Normal 2 42 18" xfId="1676"/>
    <cellStyle name="Normal 2 42 2" xfId="462"/>
    <cellStyle name="Normal 2 42 3" xfId="463"/>
    <cellStyle name="Normal 2 42 4" xfId="464"/>
    <cellStyle name="Normal 2 42 5" xfId="465"/>
    <cellStyle name="Normal 2 42 6" xfId="466"/>
    <cellStyle name="Normal 2 42 7" xfId="467"/>
    <cellStyle name="Normal 2 42 8" xfId="468"/>
    <cellStyle name="Normal 2 42 9" xfId="469"/>
    <cellStyle name="Normal 2 43" xfId="110"/>
    <cellStyle name="Normal 2 43 10" xfId="1677"/>
    <cellStyle name="Normal 2 43 2" xfId="1373"/>
    <cellStyle name="Normal 2 43 2 2" xfId="1678"/>
    <cellStyle name="Normal 2 43 2 3" xfId="1679"/>
    <cellStyle name="Normal 2 43 2 4" xfId="1680"/>
    <cellStyle name="Normal 2 43 2 5" xfId="1681"/>
    <cellStyle name="Normal 2 43 2 6" xfId="1682"/>
    <cellStyle name="Normal 2 43 3" xfId="1374"/>
    <cellStyle name="Normal 2 43 4" xfId="1375"/>
    <cellStyle name="Normal 2 43 5" xfId="1376"/>
    <cellStyle name="Normal 2 43 6" xfId="1377"/>
    <cellStyle name="Normal 2 43 7" xfId="1683"/>
    <cellStyle name="Normal 2 43 8" xfId="1684"/>
    <cellStyle name="Normal 2 43 9" xfId="1685"/>
    <cellStyle name="Normal 2 44" xfId="114"/>
    <cellStyle name="Normal 2 44 10" xfId="1686"/>
    <cellStyle name="Normal 2 44 2" xfId="1378"/>
    <cellStyle name="Normal 2 44 2 2" xfId="1687"/>
    <cellStyle name="Normal 2 44 2 3" xfId="1688"/>
    <cellStyle name="Normal 2 44 2 4" xfId="1689"/>
    <cellStyle name="Normal 2 44 2 5" xfId="1690"/>
    <cellStyle name="Normal 2 44 2 6" xfId="1691"/>
    <cellStyle name="Normal 2 44 3" xfId="1379"/>
    <cellStyle name="Normal 2 44 4" xfId="1380"/>
    <cellStyle name="Normal 2 44 5" xfId="1381"/>
    <cellStyle name="Normal 2 44 6" xfId="1382"/>
    <cellStyle name="Normal 2 44 7" xfId="1692"/>
    <cellStyle name="Normal 2 44 8" xfId="1693"/>
    <cellStyle name="Normal 2 44 9" xfId="1694"/>
    <cellStyle name="Normal 2 45" xfId="117"/>
    <cellStyle name="Normal 2 45 10" xfId="1695"/>
    <cellStyle name="Normal 2 45 2" xfId="1383"/>
    <cellStyle name="Normal 2 45 2 2" xfId="1696"/>
    <cellStyle name="Normal 2 45 2 3" xfId="1697"/>
    <cellStyle name="Normal 2 45 2 4" xfId="1698"/>
    <cellStyle name="Normal 2 45 2 5" xfId="1699"/>
    <cellStyle name="Normal 2 45 2 6" xfId="1700"/>
    <cellStyle name="Normal 2 45 3" xfId="1384"/>
    <cellStyle name="Normal 2 45 4" xfId="1385"/>
    <cellStyle name="Normal 2 45 5" xfId="1386"/>
    <cellStyle name="Normal 2 45 6" xfId="1387"/>
    <cellStyle name="Normal 2 45 7" xfId="1701"/>
    <cellStyle name="Normal 2 45 8" xfId="1702"/>
    <cellStyle name="Normal 2 45 9" xfId="1703"/>
    <cellStyle name="Normal 2 46" xfId="125"/>
    <cellStyle name="Normal 2 47" xfId="126"/>
    <cellStyle name="Normal 2 47 2" xfId="470"/>
    <cellStyle name="Normal 2 47 3" xfId="471"/>
    <cellStyle name="Normal 2 48" xfId="135"/>
    <cellStyle name="Normal 2 48 2" xfId="472"/>
    <cellStyle name="Normal 2 48 3" xfId="473"/>
    <cellStyle name="Normal 2 49" xfId="120"/>
    <cellStyle name="Normal 2 5" xfId="59"/>
    <cellStyle name="Normal 2 5 10" xfId="474"/>
    <cellStyle name="Normal 2 5 11" xfId="475"/>
    <cellStyle name="Normal 2 5 12" xfId="476"/>
    <cellStyle name="Normal 2 5 13" xfId="477"/>
    <cellStyle name="Normal 2 5 14" xfId="478"/>
    <cellStyle name="Normal 2 5 15" xfId="479"/>
    <cellStyle name="Normal 2 5 16" xfId="480"/>
    <cellStyle name="Normal 2 5 17" xfId="481"/>
    <cellStyle name="Normal 2 5 18" xfId="752"/>
    <cellStyle name="Normal 2 5 19" xfId="753"/>
    <cellStyle name="Normal 2 5 2" xfId="482"/>
    <cellStyle name="Normal 2 5 20" xfId="754"/>
    <cellStyle name="Normal 2 5 21" xfId="755"/>
    <cellStyle name="Normal 2 5 22" xfId="2728"/>
    <cellStyle name="Normal 2 5 23" xfId="2729"/>
    <cellStyle name="Normal 2 5 24" xfId="2730"/>
    <cellStyle name="Normal 2 5 25" xfId="2731"/>
    <cellStyle name="Normal 2 5 26" xfId="2732"/>
    <cellStyle name="Normal 2 5 27" xfId="2733"/>
    <cellStyle name="Normal 2 5 3" xfId="483"/>
    <cellStyle name="Normal 2 5 4" xfId="484"/>
    <cellStyle name="Normal 2 5 5" xfId="485"/>
    <cellStyle name="Normal 2 5 6" xfId="486"/>
    <cellStyle name="Normal 2 5 7" xfId="487"/>
    <cellStyle name="Normal 2 5 8" xfId="488"/>
    <cellStyle name="Normal 2 5 9" xfId="489"/>
    <cellStyle name="Normal 2 50" xfId="128"/>
    <cellStyle name="Normal 2 51" xfId="132"/>
    <cellStyle name="Normal 2 52" xfId="137"/>
    <cellStyle name="Normal 2 53" xfId="756"/>
    <cellStyle name="Normal 2 53 2" xfId="1704"/>
    <cellStyle name="Normal 2 53 3" xfId="1705"/>
    <cellStyle name="Normal 2 53 4" xfId="1706"/>
    <cellStyle name="Normal 2 53 5" xfId="1707"/>
    <cellStyle name="Normal 2 53 6" xfId="1708"/>
    <cellStyle name="Normal 2 54" xfId="136"/>
    <cellStyle name="Normal 2 54 2" xfId="1709"/>
    <cellStyle name="Normal 2 54 3" xfId="1710"/>
    <cellStyle name="Normal 2 54 4" xfId="1711"/>
    <cellStyle name="Normal 2 54 5" xfId="1712"/>
    <cellStyle name="Normal 2 54 6" xfId="1713"/>
    <cellStyle name="Normal 2 55" xfId="1388"/>
    <cellStyle name="Normal 2 55 2" xfId="2067"/>
    <cellStyle name="Normal 2 55 2 2" xfId="2734"/>
    <cellStyle name="Normal 2 55 2 3" xfId="2735"/>
    <cellStyle name="Normal 2 55 2 4" xfId="2736"/>
    <cellStyle name="Normal 2 55 3" xfId="2737"/>
    <cellStyle name="Normal 2 55 4" xfId="2738"/>
    <cellStyle name="Normal 2 55 5" xfId="2739"/>
    <cellStyle name="Normal 2 55 6" xfId="2740"/>
    <cellStyle name="Normal 2 55 7" xfId="2741"/>
    <cellStyle name="Normal 2 56" xfId="1389"/>
    <cellStyle name="Normal 2 56 2" xfId="2068"/>
    <cellStyle name="Normal 2 56 3" xfId="2742"/>
    <cellStyle name="Normal 2 56 4" xfId="2743"/>
    <cellStyle name="Normal 2 57" xfId="1714"/>
    <cellStyle name="Normal 2 57 2" xfId="2744"/>
    <cellStyle name="Normal 2 58" xfId="1715"/>
    <cellStyle name="Normal 2 58 2" xfId="2745"/>
    <cellStyle name="Normal 2 59" xfId="1716"/>
    <cellStyle name="Normal 2 59 2" xfId="2746"/>
    <cellStyle name="Normal 2 6" xfId="60"/>
    <cellStyle name="Normal 2 6 10" xfId="490"/>
    <cellStyle name="Normal 2 6 11" xfId="491"/>
    <cellStyle name="Normal 2 6 12" xfId="492"/>
    <cellStyle name="Normal 2 6 13" xfId="493"/>
    <cellStyle name="Normal 2 6 14" xfId="494"/>
    <cellStyle name="Normal 2 6 15" xfId="495"/>
    <cellStyle name="Normal 2 6 16" xfId="496"/>
    <cellStyle name="Normal 2 6 17" xfId="497"/>
    <cellStyle name="Normal 2 6 18" xfId="757"/>
    <cellStyle name="Normal 2 6 19" xfId="758"/>
    <cellStyle name="Normal 2 6 2" xfId="498"/>
    <cellStyle name="Normal 2 6 20" xfId="759"/>
    <cellStyle name="Normal 2 6 21" xfId="760"/>
    <cellStyle name="Normal 2 6 22" xfId="2747"/>
    <cellStyle name="Normal 2 6 23" xfId="2748"/>
    <cellStyle name="Normal 2 6 24" xfId="2749"/>
    <cellStyle name="Normal 2 6 25" xfId="2750"/>
    <cellStyle name="Normal 2 6 26" xfId="2751"/>
    <cellStyle name="Normal 2 6 27" xfId="2752"/>
    <cellStyle name="Normal 2 6 3" xfId="499"/>
    <cellStyle name="Normal 2 6 4" xfId="500"/>
    <cellStyle name="Normal 2 6 5" xfId="501"/>
    <cellStyle name="Normal 2 6 6" xfId="502"/>
    <cellStyle name="Normal 2 6 7" xfId="503"/>
    <cellStyle name="Normal 2 6 8" xfId="504"/>
    <cellStyle name="Normal 2 6 9" xfId="505"/>
    <cellStyle name="Normal 2 60" xfId="1717"/>
    <cellStyle name="Normal 2 60 2" xfId="2753"/>
    <cellStyle name="Normal 2 61" xfId="2754"/>
    <cellStyle name="Normal 2 62" xfId="2755"/>
    <cellStyle name="Normal 2 63" xfId="2756"/>
    <cellStyle name="Normal 2 7" xfId="61"/>
    <cellStyle name="Normal 2 7 10" xfId="506"/>
    <cellStyle name="Normal 2 7 11" xfId="507"/>
    <cellStyle name="Normal 2 7 12" xfId="508"/>
    <cellStyle name="Normal 2 7 13" xfId="509"/>
    <cellStyle name="Normal 2 7 14" xfId="510"/>
    <cellStyle name="Normal 2 7 15" xfId="511"/>
    <cellStyle name="Normal 2 7 16" xfId="512"/>
    <cellStyle name="Normal 2 7 17" xfId="513"/>
    <cellStyle name="Normal 2 7 18" xfId="761"/>
    <cellStyle name="Normal 2 7 19" xfId="762"/>
    <cellStyle name="Normal 2 7 2" xfId="514"/>
    <cellStyle name="Normal 2 7 20" xfId="763"/>
    <cellStyle name="Normal 2 7 21" xfId="764"/>
    <cellStyle name="Normal 2 7 22" xfId="2757"/>
    <cellStyle name="Normal 2 7 23" xfId="2758"/>
    <cellStyle name="Normal 2 7 24" xfId="2759"/>
    <cellStyle name="Normal 2 7 25" xfId="2760"/>
    <cellStyle name="Normal 2 7 26" xfId="2761"/>
    <cellStyle name="Normal 2 7 27" xfId="2762"/>
    <cellStyle name="Normal 2 7 3" xfId="515"/>
    <cellStyle name="Normal 2 7 4" xfId="516"/>
    <cellStyle name="Normal 2 7 5" xfId="517"/>
    <cellStyle name="Normal 2 7 6" xfId="518"/>
    <cellStyle name="Normal 2 7 7" xfId="519"/>
    <cellStyle name="Normal 2 7 8" xfId="520"/>
    <cellStyle name="Normal 2 7 9" xfId="521"/>
    <cellStyle name="Normal 2 8" xfId="62"/>
    <cellStyle name="Normal 2 8 10" xfId="522"/>
    <cellStyle name="Normal 2 8 11" xfId="523"/>
    <cellStyle name="Normal 2 8 12" xfId="524"/>
    <cellStyle name="Normal 2 8 13" xfId="525"/>
    <cellStyle name="Normal 2 8 14" xfId="526"/>
    <cellStyle name="Normal 2 8 15" xfId="527"/>
    <cellStyle name="Normal 2 8 16" xfId="528"/>
    <cellStyle name="Normal 2 8 17" xfId="529"/>
    <cellStyle name="Normal 2 8 18" xfId="765"/>
    <cellStyle name="Normal 2 8 19" xfId="766"/>
    <cellStyle name="Normal 2 8 2" xfId="530"/>
    <cellStyle name="Normal 2 8 20" xfId="767"/>
    <cellStyle name="Normal 2 8 21" xfId="768"/>
    <cellStyle name="Normal 2 8 22" xfId="2763"/>
    <cellStyle name="Normal 2 8 23" xfId="2764"/>
    <cellStyle name="Normal 2 8 24" xfId="2765"/>
    <cellStyle name="Normal 2 8 25" xfId="2766"/>
    <cellStyle name="Normal 2 8 26" xfId="2767"/>
    <cellStyle name="Normal 2 8 27" xfId="2768"/>
    <cellStyle name="Normal 2 8 3" xfId="531"/>
    <cellStyle name="Normal 2 8 4" xfId="532"/>
    <cellStyle name="Normal 2 8 5" xfId="533"/>
    <cellStyle name="Normal 2 8 6" xfId="534"/>
    <cellStyle name="Normal 2 8 7" xfId="535"/>
    <cellStyle name="Normal 2 8 8" xfId="536"/>
    <cellStyle name="Normal 2 8 9" xfId="537"/>
    <cellStyle name="Normal 2 9" xfId="63"/>
    <cellStyle name="Normal 2 9 10" xfId="538"/>
    <cellStyle name="Normal 2 9 11" xfId="539"/>
    <cellStyle name="Normal 2 9 12" xfId="540"/>
    <cellStyle name="Normal 2 9 13" xfId="541"/>
    <cellStyle name="Normal 2 9 14" xfId="542"/>
    <cellStyle name="Normal 2 9 15" xfId="543"/>
    <cellStyle name="Normal 2 9 16" xfId="544"/>
    <cellStyle name="Normal 2 9 17" xfId="545"/>
    <cellStyle name="Normal 2 9 18" xfId="769"/>
    <cellStyle name="Normal 2 9 19" xfId="770"/>
    <cellStyle name="Normal 2 9 2" xfId="546"/>
    <cellStyle name="Normal 2 9 20" xfId="771"/>
    <cellStyle name="Normal 2 9 21" xfId="772"/>
    <cellStyle name="Normal 2 9 22" xfId="2769"/>
    <cellStyle name="Normal 2 9 23" xfId="2770"/>
    <cellStyle name="Normal 2 9 24" xfId="2771"/>
    <cellStyle name="Normal 2 9 25" xfId="2772"/>
    <cellStyle name="Normal 2 9 26" xfId="2773"/>
    <cellStyle name="Normal 2 9 27" xfId="2774"/>
    <cellStyle name="Normal 2 9 3" xfId="547"/>
    <cellStyle name="Normal 2 9 4" xfId="548"/>
    <cellStyle name="Normal 2 9 5" xfId="549"/>
    <cellStyle name="Normal 2 9 6" xfId="550"/>
    <cellStyle name="Normal 2 9 7" xfId="551"/>
    <cellStyle name="Normal 2 9 8" xfId="552"/>
    <cellStyle name="Normal 2 9 9" xfId="553"/>
    <cellStyle name="Normal 20" xfId="118"/>
    <cellStyle name="Normal 20 2" xfId="554"/>
    <cellStyle name="Normal 20 3" xfId="555"/>
    <cellStyle name="Normal 20 4" xfId="556"/>
    <cellStyle name="Normal 20 5" xfId="557"/>
    <cellStyle name="Normal 20 6" xfId="558"/>
    <cellStyle name="Normal 21" xfId="127"/>
    <cellStyle name="Normal 21 2" xfId="559"/>
    <cellStyle name="Normal 21 3" xfId="560"/>
    <cellStyle name="Normal 21 4" xfId="561"/>
    <cellStyle name="Normal 21 5" xfId="562"/>
    <cellStyle name="Normal 21 6" xfId="563"/>
    <cellStyle name="Normal 22" xfId="133"/>
    <cellStyle name="Normal 23" xfId="122"/>
    <cellStyle name="Normal 24" xfId="134"/>
    <cellStyle name="Normal 24 2" xfId="1390"/>
    <cellStyle name="Normal 24 3" xfId="778"/>
    <cellStyle name="Normal 25" xfId="121"/>
    <cellStyle name="Normal 26" xfId="138"/>
    <cellStyle name="Normal 27" xfId="141"/>
    <cellStyle name="Normal 28" xfId="142"/>
    <cellStyle name="Normal 29" xfId="143"/>
    <cellStyle name="Normal 3" xfId="64"/>
    <cellStyle name="Normal 3 10" xfId="564"/>
    <cellStyle name="Normal 3 10 2" xfId="1718"/>
    <cellStyle name="Normal 3 11" xfId="565"/>
    <cellStyle name="Normal 3 11 2" xfId="1719"/>
    <cellStyle name="Normal 3 12" xfId="566"/>
    <cellStyle name="Normal 3 12 2" xfId="1720"/>
    <cellStyle name="Normal 3 13" xfId="567"/>
    <cellStyle name="Normal 3 13 2" xfId="1721"/>
    <cellStyle name="Normal 3 14" xfId="568"/>
    <cellStyle name="Normal 3 14 2" xfId="1722"/>
    <cellStyle name="Normal 3 15" xfId="569"/>
    <cellStyle name="Normal 3 15 2" xfId="1723"/>
    <cellStyle name="Normal 3 16" xfId="570"/>
    <cellStyle name="Normal 3 16 2" xfId="1724"/>
    <cellStyle name="Normal 3 17" xfId="571"/>
    <cellStyle name="Normal 3 17 2" xfId="1725"/>
    <cellStyle name="Normal 3 18" xfId="572"/>
    <cellStyle name="Normal 3 18 2" xfId="1726"/>
    <cellStyle name="Normal 3 19" xfId="573"/>
    <cellStyle name="Normal 3 19 2" xfId="1727"/>
    <cellStyle name="Normal 3 2" xfId="574"/>
    <cellStyle name="Normal 3 2 2" xfId="1728"/>
    <cellStyle name="Normal 3 20" xfId="575"/>
    <cellStyle name="Normal 3 20 2" xfId="1729"/>
    <cellStyle name="Normal 3 21" xfId="576"/>
    <cellStyle name="Normal 3 21 2" xfId="1730"/>
    <cellStyle name="Normal 3 22" xfId="577"/>
    <cellStyle name="Normal 3 22 2" xfId="1731"/>
    <cellStyle name="Normal 3 23" xfId="578"/>
    <cellStyle name="Normal 3 23 2" xfId="1732"/>
    <cellStyle name="Normal 3 24" xfId="579"/>
    <cellStyle name="Normal 3 24 2" xfId="1733"/>
    <cellStyle name="Normal 3 25" xfId="580"/>
    <cellStyle name="Normal 3 25 2" xfId="1734"/>
    <cellStyle name="Normal 3 26" xfId="581"/>
    <cellStyle name="Normal 3 26 2" xfId="1735"/>
    <cellStyle name="Normal 3 27" xfId="582"/>
    <cellStyle name="Normal 3 27 2" xfId="1736"/>
    <cellStyle name="Normal 3 28" xfId="583"/>
    <cellStyle name="Normal 3 28 2" xfId="1737"/>
    <cellStyle name="Normal 3 29" xfId="584"/>
    <cellStyle name="Normal 3 29 2" xfId="1738"/>
    <cellStyle name="Normal 3 3" xfId="585"/>
    <cellStyle name="Normal 3 3 2" xfId="1739"/>
    <cellStyle name="Normal 3 30" xfId="586"/>
    <cellStyle name="Normal 3 30 2" xfId="1740"/>
    <cellStyle name="Normal 3 31" xfId="587"/>
    <cellStyle name="Normal 3 31 2" xfId="1741"/>
    <cellStyle name="Normal 3 32" xfId="588"/>
    <cellStyle name="Normal 3 32 2" xfId="1742"/>
    <cellStyle name="Normal 3 33" xfId="589"/>
    <cellStyle name="Normal 3 33 2" xfId="1743"/>
    <cellStyle name="Normal 3 34" xfId="590"/>
    <cellStyle name="Normal 3 34 2" xfId="1744"/>
    <cellStyle name="Normal 3 35" xfId="591"/>
    <cellStyle name="Normal 3 35 2" xfId="1745"/>
    <cellStyle name="Normal 3 36" xfId="592"/>
    <cellStyle name="Normal 3 36 2" xfId="1746"/>
    <cellStyle name="Normal 3 37" xfId="593"/>
    <cellStyle name="Normal 3 37 2" xfId="1747"/>
    <cellStyle name="Normal 3 38" xfId="594"/>
    <cellStyle name="Normal 3 38 2" xfId="1748"/>
    <cellStyle name="Normal 3 39" xfId="595"/>
    <cellStyle name="Normal 3 4" xfId="596"/>
    <cellStyle name="Normal 3 4 2" xfId="1749"/>
    <cellStyle name="Normal 3 40" xfId="597"/>
    <cellStyle name="Normal 3 41" xfId="598"/>
    <cellStyle name="Normal 3 42" xfId="599"/>
    <cellStyle name="Normal 3 43" xfId="600"/>
    <cellStyle name="Normal 3 44" xfId="601"/>
    <cellStyle name="Normal 3 45" xfId="602"/>
    <cellStyle name="Normal 3 46" xfId="603"/>
    <cellStyle name="Normal 3 47" xfId="604"/>
    <cellStyle name="Normal 3 48" xfId="605"/>
    <cellStyle name="Normal 3 49" xfId="606"/>
    <cellStyle name="Normal 3 5" xfId="607"/>
    <cellStyle name="Normal 3 5 2" xfId="1750"/>
    <cellStyle name="Normal 3 50" xfId="608"/>
    <cellStyle name="Normal 3 51" xfId="609"/>
    <cellStyle name="Normal 3 52" xfId="610"/>
    <cellStyle name="Normal 3 53" xfId="611"/>
    <cellStyle name="Normal 3 54" xfId="612"/>
    <cellStyle name="Normal 3 55" xfId="613"/>
    <cellStyle name="Normal 3 6" xfId="614"/>
    <cellStyle name="Normal 3 6 2" xfId="1751"/>
    <cellStyle name="Normal 3 7" xfId="615"/>
    <cellStyle name="Normal 3 7 2" xfId="1752"/>
    <cellStyle name="Normal 3 8" xfId="616"/>
    <cellStyle name="Normal 3 8 2" xfId="1753"/>
    <cellStyle name="Normal 3 9" xfId="617"/>
    <cellStyle name="Normal 3 9 2" xfId="1754"/>
    <cellStyle name="Normal 30" xfId="144"/>
    <cellStyle name="Normal 31" xfId="145"/>
    <cellStyle name="Normal 32" xfId="780"/>
    <cellStyle name="Normal 32 2" xfId="782"/>
    <cellStyle name="Normal 32 2 10" xfId="2070"/>
    <cellStyle name="Normal 32 2 2" xfId="783"/>
    <cellStyle name="Normal 32 2 2 2" xfId="795"/>
    <cellStyle name="Normal 32 2 2 2 2" xfId="807"/>
    <cellStyle name="Normal 32 2 2 2 2 2" xfId="2073"/>
    <cellStyle name="Normal 32 2 2 2 2 3" xfId="2147"/>
    <cellStyle name="Normal 32 2 2 2 3" xfId="2072"/>
    <cellStyle name="Normal 32 2 2 3" xfId="2071"/>
    <cellStyle name="Normal 32 2 3" xfId="784"/>
    <cellStyle name="Normal 32 2 3 2" xfId="797"/>
    <cellStyle name="Normal 32 2 3 2 2" xfId="2075"/>
    <cellStyle name="Normal 32 2 3 3" xfId="2074"/>
    <cellStyle name="Normal 32 2 4" xfId="785"/>
    <cellStyle name="Normal 32 2 4 2" xfId="799"/>
    <cellStyle name="Normal 32 2 4 2 2" xfId="2077"/>
    <cellStyle name="Normal 32 2 4 2 3" xfId="2149"/>
    <cellStyle name="Normal 32 2 4 3" xfId="2076"/>
    <cellStyle name="Normal 32 2 5" xfId="786"/>
    <cellStyle name="Normal 32 2 5 2" xfId="801"/>
    <cellStyle name="Normal 32 2 5 2 2" xfId="2079"/>
    <cellStyle name="Normal 32 2 5 3" xfId="2078"/>
    <cellStyle name="Normal 32 2 6" xfId="787"/>
    <cellStyle name="Normal 32 2 6 2" xfId="803"/>
    <cellStyle name="Normal 32 2 6 2 2" xfId="2081"/>
    <cellStyle name="Normal 32 2 6 3" xfId="2080"/>
    <cellStyle name="Normal 32 2 7" xfId="788"/>
    <cellStyle name="Normal 32 2 7 2" xfId="805"/>
    <cellStyle name="Normal 32 2 7 2 2" xfId="1799"/>
    <cellStyle name="Normal 32 2 7 2 2 2" xfId="2084"/>
    <cellStyle name="Normal 32 2 7 2 3" xfId="1802"/>
    <cellStyle name="Normal 32 2 7 2 3 2" xfId="2085"/>
    <cellStyle name="Normal 32 2 7 2 4" xfId="2083"/>
    <cellStyle name="Normal 32 2 7 3" xfId="2082"/>
    <cellStyle name="Normal 32 2 8" xfId="806"/>
    <cellStyle name="Normal 32 2 8 2" xfId="1804"/>
    <cellStyle name="Normal 32 2 8 2 2" xfId="2087"/>
    <cellStyle name="Normal 32 2 8 3" xfId="2086"/>
    <cellStyle name="Normal 32 2 9" xfId="1803"/>
    <cellStyle name="Normal 32 2 9 2" xfId="2088"/>
    <cellStyle name="Normal 32 3" xfId="2069"/>
    <cellStyle name="Normal 32 3 2" xfId="2775"/>
    <cellStyle name="Normal 32 4" xfId="2776"/>
    <cellStyle name="Normal 32 4 2" xfId="2777"/>
    <cellStyle name="Normal 32 5" xfId="2778"/>
    <cellStyle name="Normal 32 5 2" xfId="2779"/>
    <cellStyle name="Normal 32 6" xfId="2780"/>
    <cellStyle name="Normal 32 6 2" xfId="2781"/>
    <cellStyle name="Normal 32 7" xfId="2782"/>
    <cellStyle name="Normal 33" xfId="146"/>
    <cellStyle name="Normal 34" xfId="781"/>
    <cellStyle name="Normal 34 2" xfId="2089"/>
    <cellStyle name="Normal 35" xfId="147"/>
    <cellStyle name="Normal 36" xfId="789"/>
    <cellStyle name="Normal 36 2" xfId="1800"/>
    <cellStyle name="Normal 36 3" xfId="2090"/>
    <cellStyle name="Normal 37" xfId="790"/>
    <cellStyle name="Normal 37 2" xfId="796"/>
    <cellStyle name="Normal 37 2 2" xfId="2092"/>
    <cellStyle name="Normal 37 3" xfId="1801"/>
    <cellStyle name="Normal 37 4" xfId="2091"/>
    <cellStyle name="Normal 38" xfId="791"/>
    <cellStyle name="Normal 38 2" xfId="798"/>
    <cellStyle name="Normal 38 2 2" xfId="2094"/>
    <cellStyle name="Normal 38 2 3" xfId="2148"/>
    <cellStyle name="Normal 38 3" xfId="2093"/>
    <cellStyle name="Normal 39" xfId="792"/>
    <cellStyle name="Normal 39 2" xfId="800"/>
    <cellStyle name="Normal 39 2 2" xfId="2096"/>
    <cellStyle name="Normal 39 3" xfId="2095"/>
    <cellStyle name="Normal 4" xfId="65"/>
    <cellStyle name="Normal 4 10" xfId="148"/>
    <cellStyle name="Normal 4 10 2" xfId="1755"/>
    <cellStyle name="Normal 4 11" xfId="149"/>
    <cellStyle name="Normal 4 11 2" xfId="1756"/>
    <cellStyle name="Normal 4 12" xfId="150"/>
    <cellStyle name="Normal 4 12 2" xfId="1757"/>
    <cellStyle name="Normal 4 13" xfId="151"/>
    <cellStyle name="Normal 4 13 2" xfId="1758"/>
    <cellStyle name="Normal 4 14" xfId="152"/>
    <cellStyle name="Normal 4 14 2" xfId="1759"/>
    <cellStyle name="Normal 4 15" xfId="153"/>
    <cellStyle name="Normal 4 15 2" xfId="1760"/>
    <cellStyle name="Normal 4 16" xfId="154"/>
    <cellStyle name="Normal 4 16 2" xfId="1761"/>
    <cellStyle name="Normal 4 17" xfId="155"/>
    <cellStyle name="Normal 4 17 2" xfId="1762"/>
    <cellStyle name="Normal 4 18" xfId="156"/>
    <cellStyle name="Normal 4 18 2" xfId="1763"/>
    <cellStyle name="Normal 4 19" xfId="157"/>
    <cellStyle name="Normal 4 19 2" xfId="1764"/>
    <cellStyle name="Normal 4 2" xfId="158"/>
    <cellStyle name="Normal 4 2 2" xfId="1765"/>
    <cellStyle name="Normal 4 20" xfId="159"/>
    <cellStyle name="Normal 4 21" xfId="160"/>
    <cellStyle name="Normal 4 22" xfId="161"/>
    <cellStyle name="Normal 4 23" xfId="162"/>
    <cellStyle name="Normal 4 24" xfId="163"/>
    <cellStyle name="Normal 4 25" xfId="164"/>
    <cellStyle name="Normal 4 26" xfId="165"/>
    <cellStyle name="Normal 4 27" xfId="166"/>
    <cellStyle name="Normal 4 28" xfId="167"/>
    <cellStyle name="Normal 4 3" xfId="168"/>
    <cellStyle name="Normal 4 3 2" xfId="1766"/>
    <cellStyle name="Normal 4 4" xfId="169"/>
    <cellStyle name="Normal 4 4 2" xfId="1767"/>
    <cellStyle name="Normal 4 5" xfId="170"/>
    <cellStyle name="Normal 4 5 2" xfId="1768"/>
    <cellStyle name="Normal 4 6" xfId="171"/>
    <cellStyle name="Normal 4 6 2" xfId="1769"/>
    <cellStyle name="Normal 4 7" xfId="172"/>
    <cellStyle name="Normal 4 7 2" xfId="1770"/>
    <cellStyle name="Normal 4 8" xfId="173"/>
    <cellStyle name="Normal 4 8 2" xfId="1771"/>
    <cellStyle name="Normal 4 9" xfId="174"/>
    <cellStyle name="Normal 4 9 2" xfId="1772"/>
    <cellStyle name="Normal 40" xfId="793"/>
    <cellStyle name="Normal 40 2" xfId="802"/>
    <cellStyle name="Normal 40 2 2" xfId="2098"/>
    <cellStyle name="Normal 40 3" xfId="2097"/>
    <cellStyle name="Normal 41" xfId="794"/>
    <cellStyle name="Normal 41 2" xfId="804"/>
    <cellStyle name="Normal 41 2 2" xfId="2100"/>
    <cellStyle name="Normal 41 3" xfId="2099"/>
    <cellStyle name="Normal 42" xfId="1200"/>
    <cellStyle name="Normal 42 2" xfId="1798"/>
    <cellStyle name="Normal 43" xfId="2146"/>
    <cellStyle name="Normal 44" xfId="2783"/>
    <cellStyle name="Normal 45" xfId="2784"/>
    <cellStyle name="Normal 46" xfId="2787"/>
    <cellStyle name="Normal 47" xfId="2789"/>
    <cellStyle name="Normal 5" xfId="66"/>
    <cellStyle name="Normal 5 10" xfId="618"/>
    <cellStyle name="Normal 5 11" xfId="619"/>
    <cellStyle name="Normal 5 12" xfId="620"/>
    <cellStyle name="Normal 5 2" xfId="175"/>
    <cellStyle name="Normal 5 2 2" xfId="1773"/>
    <cellStyle name="Normal 5 3" xfId="621"/>
    <cellStyle name="Normal 5 3 2" xfId="1774"/>
    <cellStyle name="Normal 5 4" xfId="622"/>
    <cellStyle name="Normal 5 4 2" xfId="1775"/>
    <cellStyle name="Normal 5 5" xfId="623"/>
    <cellStyle name="Normal 5 5 2" xfId="1776"/>
    <cellStyle name="Normal 5 6" xfId="624"/>
    <cellStyle name="Normal 5 6 2" xfId="1777"/>
    <cellStyle name="Normal 5 7" xfId="625"/>
    <cellStyle name="Normal 5 7 2" xfId="1778"/>
    <cellStyle name="Normal 5 8" xfId="626"/>
    <cellStyle name="Normal 5 9" xfId="627"/>
    <cellStyle name="Normal 6" xfId="69"/>
    <cellStyle name="Normal 6 10" xfId="1391"/>
    <cellStyle name="Normal 6 2" xfId="628"/>
    <cellStyle name="Normal 6 2 2" xfId="1779"/>
    <cellStyle name="Normal 6 3" xfId="1134"/>
    <cellStyle name="Normal 6 4" xfId="1135"/>
    <cellStyle name="Normal 6 5" xfId="1136"/>
    <cellStyle name="Normal 6 6" xfId="1392"/>
    <cellStyle name="Normal 6 7" xfId="1393"/>
    <cellStyle name="Normal 6 8" xfId="1394"/>
    <cellStyle name="Normal 6 9" xfId="1395"/>
    <cellStyle name="Normal 7" xfId="106"/>
    <cellStyle name="Normal 7 10" xfId="1137"/>
    <cellStyle name="Normal 7 10 2" xfId="2101"/>
    <cellStyle name="Normal 7 11" xfId="1138"/>
    <cellStyle name="Normal 7 11 2" xfId="2102"/>
    <cellStyle name="Normal 7 12" xfId="1139"/>
    <cellStyle name="Normal 7 12 2" xfId="2103"/>
    <cellStyle name="Normal 7 13" xfId="1140"/>
    <cellStyle name="Normal 7 13 2" xfId="2104"/>
    <cellStyle name="Normal 7 14" xfId="1141"/>
    <cellStyle name="Normal 7 14 2" xfId="2105"/>
    <cellStyle name="Normal 7 15" xfId="1396"/>
    <cellStyle name="Normal 7 16" xfId="1397"/>
    <cellStyle name="Normal 7 17" xfId="1398"/>
    <cellStyle name="Normal 7 18" xfId="1399"/>
    <cellStyle name="Normal 7 19" xfId="1400"/>
    <cellStyle name="Normal 7 2" xfId="773"/>
    <cellStyle name="Normal 7 2 2" xfId="1142"/>
    <cellStyle name="Normal 7 2 2 2" xfId="2106"/>
    <cellStyle name="Normal 7 2 3" xfId="1143"/>
    <cellStyle name="Normal 7 2 3 2" xfId="2107"/>
    <cellStyle name="Normal 7 2 4" xfId="1780"/>
    <cellStyle name="Normal 7 2 4 2" xfId="2108"/>
    <cellStyle name="Normal 7 2 5" xfId="1781"/>
    <cellStyle name="Normal 7 2 5 2" xfId="2109"/>
    <cellStyle name="Normal 7 2 6" xfId="1782"/>
    <cellStyle name="Normal 7 2 6 2" xfId="2110"/>
    <cellStyle name="Normal 7 2 7" xfId="1783"/>
    <cellStyle name="Normal 7 2 7 2" xfId="2111"/>
    <cellStyle name="Normal 7 20" xfId="1784"/>
    <cellStyle name="Normal 7 20 2" xfId="2112"/>
    <cellStyle name="Normal 7 21" xfId="1785"/>
    <cellStyle name="Normal 7 21 2" xfId="2113"/>
    <cellStyle name="Normal 7 22" xfId="1786"/>
    <cellStyle name="Normal 7 22 2" xfId="2114"/>
    <cellStyle name="Normal 7 23" xfId="1787"/>
    <cellStyle name="Normal 7 23 2" xfId="2115"/>
    <cellStyle name="Normal 7 3" xfId="774"/>
    <cellStyle name="Normal 7 3 2" xfId="1788"/>
    <cellStyle name="Normal 7 3 2 2" xfId="2116"/>
    <cellStyle name="Normal 7 3 3" xfId="1789"/>
    <cellStyle name="Normal 7 3 3 2" xfId="2117"/>
    <cellStyle name="Normal 7 3 4" xfId="1790"/>
    <cellStyle name="Normal 7 3 4 2" xfId="2118"/>
    <cellStyle name="Normal 7 3 5" xfId="1791"/>
    <cellStyle name="Normal 7 3 5 2" xfId="2119"/>
    <cellStyle name="Normal 7 3 6" xfId="1792"/>
    <cellStyle name="Normal 7 3 6 2" xfId="2120"/>
    <cellStyle name="Normal 7 3 7" xfId="2785"/>
    <cellStyle name="Normal 7 4" xfId="1144"/>
    <cellStyle name="Normal 7 4 2" xfId="2121"/>
    <cellStyle name="Normal 7 5" xfId="1145"/>
    <cellStyle name="Normal 7 5 2" xfId="2122"/>
    <cellStyle name="Normal 7 6" xfId="1146"/>
    <cellStyle name="Normal 7 6 2" xfId="2123"/>
    <cellStyle name="Normal 7 7" xfId="1147"/>
    <cellStyle name="Normal 7 7 2" xfId="2124"/>
    <cellStyle name="Normal 7 8" xfId="1148"/>
    <cellStyle name="Normal 7 8 2" xfId="2125"/>
    <cellStyle name="Normal 7 9" xfId="1149"/>
    <cellStyle name="Normal 7 9 2" xfId="2126"/>
    <cellStyle name="Normal 8" xfId="77"/>
    <cellStyle name="Normal 8 10" xfId="1150"/>
    <cellStyle name="Normal 8 10 2" xfId="2127"/>
    <cellStyle name="Normal 8 11" xfId="1151"/>
    <cellStyle name="Normal 8 11 2" xfId="2128"/>
    <cellStyle name="Normal 8 12" xfId="1152"/>
    <cellStyle name="Normal 8 12 2" xfId="2129"/>
    <cellStyle name="Normal 8 13" xfId="1153"/>
    <cellStyle name="Normal 8 13 2" xfId="2130"/>
    <cellStyle name="Normal 8 14" xfId="1154"/>
    <cellStyle name="Normal 8 14 2" xfId="2131"/>
    <cellStyle name="Normal 8 15" xfId="1401"/>
    <cellStyle name="Normal 8 16" xfId="1402"/>
    <cellStyle name="Normal 8 17" xfId="1403"/>
    <cellStyle name="Normal 8 18" xfId="1404"/>
    <cellStyle name="Normal 8 19" xfId="1405"/>
    <cellStyle name="Normal 8 2" xfId="1155"/>
    <cellStyle name="Normal 8 2 2" xfId="1156"/>
    <cellStyle name="Normal 8 2 2 2" xfId="2133"/>
    <cellStyle name="Normal 8 2 3" xfId="1157"/>
    <cellStyle name="Normal 8 2 3 2" xfId="2134"/>
    <cellStyle name="Normal 8 2 4" xfId="2132"/>
    <cellStyle name="Normal 8 20" xfId="1793"/>
    <cellStyle name="Normal 8 20 2" xfId="2135"/>
    <cellStyle name="Normal 8 21" xfId="1794"/>
    <cellStyle name="Normal 8 21 2" xfId="2136"/>
    <cellStyle name="Normal 8 22" xfId="1795"/>
    <cellStyle name="Normal 8 22 2" xfId="2137"/>
    <cellStyle name="Normal 8 23" xfId="1796"/>
    <cellStyle name="Normal 8 23 2" xfId="2138"/>
    <cellStyle name="Normal 8 3" xfId="1158"/>
    <cellStyle name="Normal 8 3 2" xfId="2139"/>
    <cellStyle name="Normal 8 4" xfId="1159"/>
    <cellStyle name="Normal 8 4 2" xfId="2140"/>
    <cellStyle name="Normal 8 5" xfId="1160"/>
    <cellStyle name="Normal 8 5 2" xfId="2141"/>
    <cellStyle name="Normal 8 6" xfId="1161"/>
    <cellStyle name="Normal 8 6 2" xfId="2142"/>
    <cellStyle name="Normal 8 7" xfId="1162"/>
    <cellStyle name="Normal 8 7 2" xfId="2143"/>
    <cellStyle name="Normal 8 8" xfId="1163"/>
    <cellStyle name="Normal 8 8 2" xfId="2144"/>
    <cellStyle name="Normal 8 9" xfId="1164"/>
    <cellStyle name="Normal 8 9 2" xfId="2145"/>
    <cellStyle name="Normal 9" xfId="80"/>
    <cellStyle name="Normal 9 10" xfId="1406"/>
    <cellStyle name="Normal 9 11" xfId="1407"/>
    <cellStyle name="Normal 9 12" xfId="1408"/>
    <cellStyle name="Normal 9 13" xfId="1409"/>
    <cellStyle name="Normal 9 2" xfId="1165"/>
    <cellStyle name="Normal 9 2 2" xfId="1166"/>
    <cellStyle name="Normal 9 2 3" xfId="1167"/>
    <cellStyle name="Normal 9 2 4" xfId="1168"/>
    <cellStyle name="Normal 9 2 5" xfId="1169"/>
    <cellStyle name="Normal 9 3" xfId="1170"/>
    <cellStyle name="Normal 9 3 2" xfId="1171"/>
    <cellStyle name="Normal 9 3 3" xfId="1172"/>
    <cellStyle name="Normal 9 3 4" xfId="1173"/>
    <cellStyle name="Normal 9 3 5" xfId="1174"/>
    <cellStyle name="Normal 9 4" xfId="1175"/>
    <cellStyle name="Normal 9 4 2" xfId="1176"/>
    <cellStyle name="Normal 9 4 3" xfId="1177"/>
    <cellStyle name="Normal 9 4 4" xfId="1178"/>
    <cellStyle name="Normal 9 4 5" xfId="1179"/>
    <cellStyle name="Normal 9 5" xfId="1180"/>
    <cellStyle name="Normal 9 5 2" xfId="1181"/>
    <cellStyle name="Normal 9 5 3" xfId="1182"/>
    <cellStyle name="Normal 9 5 4" xfId="1183"/>
    <cellStyle name="Normal 9 5 5" xfId="1184"/>
    <cellStyle name="Normal 9 6" xfId="1185"/>
    <cellStyle name="Normal 9 6 2" xfId="1186"/>
    <cellStyle name="Normal 9 6 3" xfId="1187"/>
    <cellStyle name="Normal 9 6 4" xfId="1188"/>
    <cellStyle name="Normal 9 6 5" xfId="1189"/>
    <cellStyle name="Normal 9 7" xfId="1190"/>
    <cellStyle name="Normal 9 7 2" xfId="1191"/>
    <cellStyle name="Normal 9 7 3" xfId="1192"/>
    <cellStyle name="Normal 9 7 4" xfId="1193"/>
    <cellStyle name="Normal 9 7 5" xfId="1194"/>
    <cellStyle name="Normal 9 8" xfId="1195"/>
    <cellStyle name="Normal 9 8 2" xfId="1196"/>
    <cellStyle name="Normal 9 8 3" xfId="1197"/>
    <cellStyle name="Normal 9 8 4" xfId="1198"/>
    <cellStyle name="Normal 9 8 5" xfId="1199"/>
    <cellStyle name="Normal 9 9" xfId="1410"/>
    <cellStyle name="Pourcentage 2" xfId="1797"/>
    <cellStyle name="Pourcentage 3" xfId="2788"/>
    <cellStyle name="Style 1" xfId="2786"/>
  </cellStyles>
  <dxfs count="0"/>
  <tableStyles count="0" defaultTableStyle="TableStyleMedium9" defaultPivotStyle="PivotStyleLight16"/>
  <colors>
    <mruColors>
      <color rgb="FFCC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87107</xdr:colOff>
      <xdr:row>0</xdr:row>
      <xdr:rowOff>10815</xdr:rowOff>
    </xdr:from>
    <xdr:to>
      <xdr:col>2</xdr:col>
      <xdr:colOff>899107</xdr:colOff>
      <xdr:row>55</xdr:row>
      <xdr:rowOff>0</xdr:rowOff>
    </xdr:to>
    <xdr:sp macro="" textlink="">
      <xdr:nvSpPr>
        <xdr:cNvPr id="2" name="ZoneTexte 1">
          <a:extLst>
            <a:ext uri="{FF2B5EF4-FFF2-40B4-BE49-F238E27FC236}">
              <a16:creationId xmlns:a16="http://schemas.microsoft.com/office/drawing/2014/main" xmlns="" id="{00000000-0008-0000-0100-000002000000}"/>
            </a:ext>
          </a:extLst>
        </xdr:cNvPr>
        <xdr:cNvSpPr txBox="1"/>
      </xdr:nvSpPr>
      <xdr:spPr>
        <a:xfrm flipH="1">
          <a:off x="12483164607" y="10815"/>
          <a:ext cx="2825857" cy="89698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1"/>
          <a:r>
            <a:rPr lang="ar-TN" sz="2000" b="1"/>
            <a:t>توطئة</a:t>
          </a:r>
          <a:endParaRPr lang="fr-FR" sz="2000" b="1"/>
        </a:p>
        <a:p>
          <a:pPr algn="just" rtl="1">
            <a:lnSpc>
              <a:spcPts val="1900"/>
            </a:lnSpc>
          </a:pPr>
          <a:endParaRPr lang="fr-FR" sz="1600" baseline="0">
            <a:latin typeface="Arial" pitchFamily="34" charset="0"/>
            <a:cs typeface="Arial" pitchFamily="34" charset="0"/>
          </a:endParaRPr>
        </a:p>
        <a:p>
          <a:pPr algn="just" rtl="1">
            <a:lnSpc>
              <a:spcPts val="1950"/>
            </a:lnSpc>
          </a:pPr>
          <a:r>
            <a:rPr lang="ar-TN" sz="1600">
              <a:solidFill>
                <a:schemeClr val="dk1"/>
              </a:solidFill>
              <a:latin typeface="Arial" pitchFamily="34" charset="0"/>
              <a:ea typeface="+mn-ea"/>
              <a:cs typeface="Arial" pitchFamily="34" charset="0"/>
            </a:rPr>
            <a:t>أمام التحديات والرهانات والمتغيرات التي تعيشها الاقتصاديات العالمية بما في ذلك ما تشهده البلاد التونسية بكل جهاتها, بات من الضروري توفير معطيات احصائية شفافة ودقيقة ودورية تشمل مختلف القطاعات الاقتصادية والاجتماعية والوحدات (الولاية, المعتمدية والعمادة). كما أصبحت المعلومة الاحصائية تحظى بمكانة هامة عند أصحاب القرار من سياسيين وأعوان اقتصاديين باعتبار أن القرار الذي يتخذ لغاية الاستثمار في جهة وقطاع يتم على أساس توفر المعلومات بالشفافية والدقة والسرعة المرجوة. وباعتبار أن المعطيات الاحصائية التي توفرها المسوحات العينية المعتمدة في مختلف القطاعات, لا تمكن ابراز البعد الجهوي بالتفاصيل المرجوة, أعدت هياكل التنمية الجهوية (المندوبية العامة للتنمية الجهوية وديوان تنمية الجنوب وديوان تنمية الوسط الغربي وديوان تنمية الشمال الغربي) بالتعاون مع المعهد الوطني للإحصاء والادارات الفنية الجهوية نشرية "ولاية في أرقام" مساهمة منها في توفير المعلومة الاحصائية على المستوى المحلي والجهوي والتي يصعب جمعها في غير هذا الاطار. كما تحرص هياكل التنمية الجهوية على تحسين واثراء هذه المعطيات كلما مكنت الصفة الدورية ذلك. وبمناسبة صدور هذا العمل, تتوجه المندوبية العامة للتنمية الجهوية بالشكر لكل من تعاون في انجاز هذه الوثيقة وساهم في اثرائها من ادارات ومصالح فنية محلية وجهوية ووطنية. </a:t>
          </a:r>
          <a:endParaRPr lang="fr-FR" sz="1600">
            <a:solidFill>
              <a:schemeClr val="dk1"/>
            </a:solidFill>
            <a:latin typeface="Arial" pitchFamily="34" charset="0"/>
            <a:ea typeface="+mn-ea"/>
            <a:cs typeface="Arial" pitchFamily="34" charset="0"/>
          </a:endParaRPr>
        </a:p>
      </xdr:txBody>
    </xdr:sp>
    <xdr:clientData/>
  </xdr:twoCellAnchor>
  <xdr:twoCellAnchor>
    <xdr:from>
      <xdr:col>2</xdr:col>
      <xdr:colOff>879656</xdr:colOff>
      <xdr:row>0</xdr:row>
      <xdr:rowOff>28597</xdr:rowOff>
    </xdr:from>
    <xdr:to>
      <xdr:col>5</xdr:col>
      <xdr:colOff>952504</xdr:colOff>
      <xdr:row>55</xdr:row>
      <xdr:rowOff>27214</xdr:rowOff>
    </xdr:to>
    <xdr:sp macro="" textlink="">
      <xdr:nvSpPr>
        <xdr:cNvPr id="3" name="ZoneTexte 2">
          <a:extLst>
            <a:ext uri="{FF2B5EF4-FFF2-40B4-BE49-F238E27FC236}">
              <a16:creationId xmlns:a16="http://schemas.microsoft.com/office/drawing/2014/main" xmlns="" id="{00000000-0008-0000-0100-000003000000}"/>
            </a:ext>
          </a:extLst>
        </xdr:cNvPr>
        <xdr:cNvSpPr txBox="1"/>
      </xdr:nvSpPr>
      <xdr:spPr>
        <a:xfrm flipH="1">
          <a:off x="12480090424" y="28597"/>
          <a:ext cx="3093634" cy="897933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0"/>
          <a:r>
            <a:rPr lang="fr-FR" sz="2000" b="1"/>
            <a:t>PREFACE</a:t>
          </a:r>
        </a:p>
        <a:p>
          <a:pPr algn="l" rtl="0"/>
          <a:endParaRPr lang="ar-TN" sz="1400"/>
        </a:p>
        <a:p>
          <a:pPr algn="just" rtl="0"/>
          <a:r>
            <a:rPr lang="fr-FR" sz="1400"/>
            <a:t>Face aux défis, enjeux et mutations que connaissent les économies du monde y compris celle de la Tunisie dans toutes ses régions, il s'avère nécessaire de disposer d'une information statistique transparente, claire, précise et périodique touchant tous les secteurs économiques et sociaux ainsi que les unités administratives du pays à savoir le gouvernorat, la délégation et l'Imada.    En effet les données statistiques revêtent, plus que jamais, une importance capitale dans la mesure où elles permettent la rationalisation des choix et des décisions dans tous les domaines touchant au processus du développement régional.  Dans ce contexte, et afin de remédier aux insuffisances des données statistiques au niveau régional, le Commissariat Général au Développement Régional et les structures du développement régional (Office du Développement du Sud, Office du Développement du centre-Ouest, Office du Développement du Nord-Ouest) en collaboration avec l'Institut National de la Statistique, les services techniques régionaux, ont préparé et édité la revue "Gouvernorat en chiffres". Ce document qui constitue un recueil de données statistiques régionales est amélioré, enrichi et actualisé périodiquement.</a:t>
          </a:r>
          <a:r>
            <a:rPr lang="fr-FR" sz="1400" baseline="0"/>
            <a:t> </a:t>
          </a:r>
          <a:r>
            <a:rPr lang="fr-FR" sz="1400"/>
            <a:t>A cette occasion, le Commissariat Général au Développement Régional présente ses remerciements à tous les services qui ont contribué à la réalisation  et l'enrichissement de ce document</a:t>
          </a:r>
          <a:r>
            <a:rPr lang="fr-FR" sz="12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N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N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N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wnloads\DOCUME~1\ncs\LOCALS~1\Temp\Rar$DI00.328\NachMN02\nachriN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6\Users\irem\Desktop\GEC\2011\x06.NB\NB.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B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B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BZ.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sheetData>
      <sheetData sheetId="2" refreshError="1"/>
      <sheetData sheetId="3" refreshError="1"/>
      <sheetData sheetId="4">
        <row r="1">
          <cell r="A1" t="str">
            <v>جدول 4 - تطور عدد السكـــان حسب الجنس و المعتمدية</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1"/>
      <sheetName val="02"/>
      <sheetName val="03"/>
      <sheetName val="1"/>
      <sheetName val="2"/>
      <sheetName val="Pop"/>
      <sheetName val="3"/>
      <sheetName val="4"/>
      <sheetName val="5"/>
      <sheetName val="6"/>
      <sheetName val="SS"/>
      <sheetName val="Edu"/>
      <sheetName val="G7"/>
      <sheetName val="7"/>
      <sheetName val="G8"/>
      <sheetName val="8"/>
      <sheetName val="9"/>
      <sheetName val="10"/>
      <sheetName val="11"/>
      <sheetName val="12"/>
      <sheetName val="13"/>
      <sheetName val="14"/>
      <sheetName val="15"/>
      <sheetName val="EnsSup"/>
      <sheetName val="G16"/>
      <sheetName val="16"/>
      <sheetName val="17"/>
      <sheetName val="FormProf"/>
      <sheetName val="G18"/>
      <sheetName val="18"/>
      <sheetName val="19"/>
      <sheetName val="20"/>
      <sheetName val="21"/>
      <sheetName val="Emploi"/>
      <sheetName val="22"/>
      <sheetName val="23"/>
      <sheetName val="Santé"/>
      <sheetName val="G24"/>
      <sheetName val="24"/>
      <sheetName val="G25"/>
      <sheetName val="25"/>
      <sheetName val="G26"/>
      <sheetName val="26"/>
      <sheetName val="G27"/>
      <sheetName val="27"/>
      <sheetName val="28"/>
      <sheetName val="29"/>
      <sheetName val="30"/>
      <sheetName val="Jeunesse"/>
      <sheetName val="G31"/>
      <sheetName val="31"/>
      <sheetName val="G32"/>
      <sheetName val="32"/>
      <sheetName val="G33"/>
      <sheetName val="33"/>
      <sheetName val="34"/>
      <sheetName val="Culture"/>
      <sheetName val="G35"/>
      <sheetName val="35"/>
      <sheetName val="SP"/>
      <sheetName val="Agric"/>
      <sheetName val="G36"/>
      <sheetName val="36"/>
      <sheetName val="G37"/>
      <sheetName val="37"/>
      <sheetName val="38"/>
      <sheetName val="39"/>
      <sheetName val="40"/>
      <sheetName val="G41"/>
      <sheetName val="41"/>
      <sheetName val="42"/>
      <sheetName val="43"/>
      <sheetName val="44"/>
      <sheetName val="45"/>
      <sheetName val="46"/>
      <sheetName val="47"/>
      <sheetName val="48"/>
      <sheetName val="49"/>
      <sheetName val="50"/>
      <sheetName val="51"/>
      <sheetName val="Pêche"/>
      <sheetName val="G52"/>
      <sheetName val="52"/>
      <sheetName val="Energie"/>
      <sheetName val="53"/>
      <sheetName val="54"/>
      <sheetName val="55"/>
      <sheetName val="56"/>
      <sheetName val="57"/>
      <sheetName val="Env"/>
      <sheetName val="58"/>
      <sheetName val="G59"/>
      <sheetName val="59"/>
      <sheetName val="Ind"/>
      <sheetName val="60"/>
      <sheetName val="61"/>
      <sheetName val="G62"/>
      <sheetName val="62"/>
      <sheetName val="63"/>
      <sheetName val="Tourisme"/>
      <sheetName val="G64"/>
      <sheetName val="64"/>
      <sheetName val="65"/>
      <sheetName val="66"/>
      <sheetName val="67"/>
      <sheetName val="Transp"/>
      <sheetName val="68"/>
      <sheetName val="69"/>
      <sheetName val="70"/>
      <sheetName val="71"/>
      <sheetName val="72"/>
      <sheetName val="Poste"/>
      <sheetName val="G73"/>
      <sheetName val="73"/>
      <sheetName val="74"/>
      <sheetName val="75"/>
      <sheetName val="Commerce"/>
      <sheetName val="76"/>
      <sheetName val="77"/>
      <sheetName val="78"/>
      <sheetName val="79"/>
      <sheetName val="QR-Code"/>
      <sheetName val="80"/>
    </sheetNames>
    <sheetDataSet>
      <sheetData sheetId="0" refreshError="1"/>
      <sheetData sheetId="1" refreshError="1"/>
      <sheetData sheetId="2">
        <row r="3">
          <cell r="C3" t="str">
            <v>تقديم الولاية</v>
          </cell>
          <cell r="D3">
            <v>1</v>
          </cell>
          <cell r="E3" t="str">
            <v>Présentation du gouvernorat</v>
          </cell>
        </row>
        <row r="4">
          <cell r="C4" t="str">
            <v>أهم المؤشرات الاجتماعية والاقتصادية</v>
          </cell>
          <cell r="D4">
            <v>2</v>
          </cell>
          <cell r="E4" t="str">
            <v>Principaux indicateurs socio-économiques</v>
          </cell>
        </row>
        <row r="5">
          <cell r="C5" t="str">
            <v>السكان وظروف عيش الأسر</v>
          </cell>
          <cell r="E5" t="str">
            <v>Population et conditions de vie des ménages</v>
          </cell>
        </row>
        <row r="6">
          <cell r="C6" t="str">
            <v>تطور عدد السكان حسب المعتمدية</v>
          </cell>
          <cell r="D6">
            <v>3</v>
          </cell>
          <cell r="E6" t="str">
            <v>Evolution de la population par délégation</v>
          </cell>
        </row>
        <row r="7">
          <cell r="C7" t="str">
            <v>تطور عدد السكان حسب البلدية</v>
          </cell>
          <cell r="D7">
            <v>4</v>
          </cell>
          <cell r="E7" t="str">
            <v>Evolution de la population par commune</v>
          </cell>
        </row>
        <row r="8">
          <cell r="C8" t="str">
            <v>تطور أهم مؤشرات ظروف عيش الأسر</v>
          </cell>
          <cell r="D8">
            <v>5</v>
          </cell>
          <cell r="E8" t="str">
            <v>Evolution des principaux indicateurs de conditions de vie des ménages</v>
          </cell>
        </row>
        <row r="9">
          <cell r="C9" t="str">
            <v>النهوض الاجتماعي</v>
          </cell>
          <cell r="D9">
            <v>6</v>
          </cell>
          <cell r="E9" t="str">
            <v>Promotion sociale</v>
          </cell>
        </row>
        <row r="10">
          <cell r="C10" t="str">
            <v>القطاعات الاجتماعية</v>
          </cell>
          <cell r="E10" t="str">
            <v>Les secteurs sociaux</v>
          </cell>
        </row>
        <row r="11">
          <cell r="C11" t="str">
            <v>التعليم</v>
          </cell>
          <cell r="E11" t="str">
            <v>L'Education</v>
          </cell>
        </row>
        <row r="12">
          <cell r="C12" t="str">
            <v>تطور عدد المدارس والقاعات بالمرحلة الأولى من التعليم الأساسي</v>
          </cell>
          <cell r="D12">
            <v>7</v>
          </cell>
          <cell r="E12" t="str">
            <v xml:space="preserve">Evolution du nombre des écoles et des salles d’études du 1er cycle de l'enseignement de base </v>
          </cell>
        </row>
        <row r="13">
          <cell r="C13" t="str">
            <v>تطور عدد المدارس الإعدادية والمعاهد الثانوية وقاعات التدريس بالمرحلة الثانية من التعليم الأساسي والتعليم الثانوي</v>
          </cell>
          <cell r="D13">
            <v>8</v>
          </cell>
          <cell r="E13" t="str">
            <v>Evolution du nombre des écoles préparatoires et des lycées et des salles d’études du 2ème cycle de l'enseignement de base et de l'enseignement secondaire</v>
          </cell>
        </row>
        <row r="14">
          <cell r="C14" t="str">
            <v>تطور عدد التلاميذ والمدرسين بالمرحلة الأولى من التعليم الأساسي</v>
          </cell>
          <cell r="D14">
            <v>9</v>
          </cell>
          <cell r="E14" t="str">
            <v>Evolution du nombre des élèves et des enseignants du 1er cycle de l'enseignement de base</v>
          </cell>
        </row>
        <row r="15">
          <cell r="C15" t="str">
            <v>تطور عدد التلاميذ والمدرسين بالمرحلة الثانية من التعليم الأساسي والتعليم الثانوي</v>
          </cell>
          <cell r="D15">
            <v>10</v>
          </cell>
          <cell r="E15" t="str">
            <v>Evolution du nombre des élèves et des enseignants du 2ème cycle de l'enseignement de base et l'enseignement secondaire</v>
          </cell>
        </row>
        <row r="16">
          <cell r="C16" t="str">
            <v>تطور مؤشرات المرحلة الأولى من التعليم الأساسي</v>
          </cell>
          <cell r="D16">
            <v>11</v>
          </cell>
          <cell r="E16" t="str">
            <v>Evolution des indicateurs du 1er cycle de l'enseignement de base</v>
          </cell>
        </row>
        <row r="17">
          <cell r="C17" t="str">
            <v>تطور مؤشرات المرحلة الثانية من التعليم الأساسي والتعليم الثانوي</v>
          </cell>
          <cell r="D17">
            <v>12</v>
          </cell>
          <cell r="E17" t="str">
            <v>Evolution des indicateurs du 2ème cycle de l'enseignement de base et de l'enseignement secondaire</v>
          </cell>
        </row>
        <row r="18">
          <cell r="C18" t="str">
            <v>تطور نسب النجاح إلى السنة الأولى ثانوي والباكالوريا</v>
          </cell>
          <cell r="D18">
            <v>13</v>
          </cell>
          <cell r="E18" t="str">
            <v>Evolution des taux de réussite pour la 1ère année de l’enseignement secondaire et du bac</v>
          </cell>
        </row>
        <row r="19">
          <cell r="C19" t="str">
            <v>تطور عدد المنقطعين بمختلف مراحل التعليم</v>
          </cell>
          <cell r="D19">
            <v>14</v>
          </cell>
          <cell r="E19" t="str">
            <v>Evolution des abandons dans les différents cycles de l’enseignement</v>
          </cell>
        </row>
        <row r="20">
          <cell r="C20" t="str">
            <v>تطور أهم مؤشرات المرحلة الثانية من التعليم الأساسي والثانوي الخاص</v>
          </cell>
          <cell r="D20">
            <v>15</v>
          </cell>
          <cell r="E20" t="str">
            <v>Evolution des indicateurs du 2ème cycle de base et de l’enseignement secondaire privé</v>
          </cell>
        </row>
        <row r="21">
          <cell r="C21" t="str">
            <v>التعليم العالي</v>
          </cell>
          <cell r="E21" t="str">
            <v>Enseignement Supérieur</v>
          </cell>
        </row>
        <row r="22">
          <cell r="C22" t="str">
            <v>تطور عدد الطلبة حسب المؤسسات الجامعيّة</v>
          </cell>
          <cell r="D22">
            <v>16</v>
          </cell>
          <cell r="E22" t="str">
            <v>Evolution du nombre des étudiants selon les établissements universitaires</v>
          </cell>
        </row>
        <row r="23">
          <cell r="C23" t="str">
            <v>تطور مؤشرات التعليم العالي</v>
          </cell>
          <cell r="D23">
            <v>17</v>
          </cell>
          <cell r="E23" t="str">
            <v>Evolution des indicateurs de l'enseignement supérieur</v>
          </cell>
        </row>
        <row r="24">
          <cell r="C24" t="str">
            <v>التكوين المهني</v>
          </cell>
          <cell r="E24" t="str">
            <v>Formation professionnelle</v>
          </cell>
        </row>
        <row r="25">
          <cell r="C25" t="str">
            <v>تطور مؤشرات التكوين المهني (الوكالة التونسية للتكوين المهني)</v>
          </cell>
          <cell r="D25">
            <v>18</v>
          </cell>
          <cell r="E25" t="str">
            <v>Evolution des indicateurs de la formation professionnelle (A.T.F.P)</v>
          </cell>
        </row>
        <row r="26">
          <cell r="C26" t="str">
            <v>تطور مؤشرات التكوين المهني (الوكالة التونسية للتكوين المهني)</v>
          </cell>
          <cell r="D26">
            <v>19</v>
          </cell>
          <cell r="E26" t="str">
            <v>Evolution des indicateurs de la formation professionnelle (A.T.F.P)</v>
          </cell>
        </row>
        <row r="27">
          <cell r="C27" t="str">
            <v>تطور مؤشرات التكوين المهني (المراكز العمومية)</v>
          </cell>
          <cell r="D27">
            <v>20</v>
          </cell>
          <cell r="E27" t="str">
            <v>Evolution des indicateurs de la formation professionnelle (Centres publics)</v>
          </cell>
        </row>
        <row r="28">
          <cell r="C28" t="str">
            <v>تطور مؤشرات التكوين المهني (المراكز العمومية)</v>
          </cell>
          <cell r="D28">
            <v>21</v>
          </cell>
          <cell r="E28" t="str">
            <v>Evolution des indicateurs de formation professionnelle (Centres publics)</v>
          </cell>
        </row>
        <row r="29">
          <cell r="C29" t="str">
            <v>التشغيل</v>
          </cell>
          <cell r="E29" t="str">
            <v>Emploi</v>
          </cell>
        </row>
        <row r="30">
          <cell r="C30" t="str">
            <v>تطور طلبات وعروض الشغل لفائدة الإطارات</v>
          </cell>
          <cell r="D30">
            <v>22</v>
          </cell>
          <cell r="E30" t="str">
            <v>Evolution des demandes et des offres d'emploi (catégorie cadres)</v>
          </cell>
        </row>
        <row r="31">
          <cell r="C31" t="str">
            <v>تطور طلبات وعروض الشغل لفائدة غير الإطارات</v>
          </cell>
          <cell r="D31">
            <v>23</v>
          </cell>
          <cell r="E31" t="str">
            <v>Evolution des demandes et des offres d'emploi (catégorie non cadres)</v>
          </cell>
        </row>
        <row r="32">
          <cell r="C32" t="str">
            <v>الصحة</v>
          </cell>
          <cell r="E32" t="str">
            <v>La Santé</v>
          </cell>
        </row>
        <row r="33">
          <cell r="C33" t="str">
            <v>التجهيزات الصحية بالقطاع العام (الجزء الأول)</v>
          </cell>
          <cell r="D33">
            <v>24</v>
          </cell>
          <cell r="E33" t="str">
            <v>Equipements sanitaires dans le secteur public (partie 1)</v>
          </cell>
        </row>
        <row r="34">
          <cell r="C34" t="str">
            <v xml:space="preserve">التجهيزات الصحية بالقطاع العام (الجزء الثاني) </v>
          </cell>
          <cell r="D34">
            <v>25</v>
          </cell>
          <cell r="E34" t="str">
            <v>Equipements sanitaires dans le secteur public (partie 2)</v>
          </cell>
        </row>
        <row r="35">
          <cell r="C35" t="str">
            <v>التجهيزات الصحية بالقطاع الخاص (الجزء الأول)</v>
          </cell>
          <cell r="D35">
            <v>26</v>
          </cell>
          <cell r="E35" t="str">
            <v>Equipements sanitaires dans le secteur privé (partie 1)</v>
          </cell>
        </row>
        <row r="36">
          <cell r="C36" t="str">
            <v>التجهيزات الصحية بالقطاع الخاص (الجزء الثاني)</v>
          </cell>
          <cell r="D36">
            <v>27</v>
          </cell>
          <cell r="E36" t="str">
            <v>Equipements sanitaires dans le secteur privé (partie 2)</v>
          </cell>
        </row>
        <row r="37">
          <cell r="C37" t="str">
            <v>الإطار الطبي بالقطاع العام</v>
          </cell>
          <cell r="D37">
            <v>28</v>
          </cell>
          <cell r="E37" t="str">
            <v>Le personnel médical dans le secteur public</v>
          </cell>
        </row>
        <row r="38">
          <cell r="C38" t="str">
            <v>الإطار الطبي بالقطاع الخاص</v>
          </cell>
          <cell r="D38">
            <v>29</v>
          </cell>
          <cell r="E38" t="str">
            <v>Le personnel médical dans le secteur privé</v>
          </cell>
        </row>
        <row r="39">
          <cell r="C39" t="str">
            <v>الإطار شبه الطبي بالقطاع العام</v>
          </cell>
          <cell r="D39">
            <v>30</v>
          </cell>
          <cell r="E39" t="str">
            <v>Le personnel paramédical dans le secteur public</v>
          </cell>
        </row>
        <row r="40">
          <cell r="C40" t="str">
            <v>الشباب والطفولة</v>
          </cell>
          <cell r="E40" t="str">
            <v>Jeunesse et enfance</v>
          </cell>
        </row>
        <row r="41">
          <cell r="C41" t="str">
            <v>الفضاءات الشبابية</v>
          </cell>
          <cell r="D41">
            <v>31</v>
          </cell>
          <cell r="E41" t="str">
            <v>Espaces de la jeunesse</v>
          </cell>
        </row>
        <row r="42">
          <cell r="C42" t="str">
            <v xml:space="preserve">فضاءات الطفولة </v>
          </cell>
          <cell r="D42">
            <v>32</v>
          </cell>
          <cell r="E42" t="str">
            <v>Espaces de l'enfance</v>
          </cell>
        </row>
        <row r="43">
          <cell r="C43" t="str">
            <v>الفضاءات الرياضية</v>
          </cell>
          <cell r="D43">
            <v>33</v>
          </cell>
          <cell r="E43" t="str">
            <v>Espaces sportifs</v>
          </cell>
        </row>
        <row r="44">
          <cell r="C44" t="str">
            <v>الجمعيات الرياضية المدنية</v>
          </cell>
          <cell r="D44">
            <v>34</v>
          </cell>
          <cell r="E44" t="str">
            <v>Associations sportives civiles</v>
          </cell>
        </row>
        <row r="45">
          <cell r="C45" t="str">
            <v>الثقافة</v>
          </cell>
          <cell r="E45" t="str">
            <v>Culture</v>
          </cell>
        </row>
        <row r="46">
          <cell r="C46" t="str">
            <v>الفضاءات الثقافية</v>
          </cell>
          <cell r="D46">
            <v>35</v>
          </cell>
          <cell r="E46" t="str">
            <v>Espaces culturels</v>
          </cell>
        </row>
        <row r="47">
          <cell r="C47" t="str">
            <v>القطاعات المنتجة</v>
          </cell>
          <cell r="E47" t="str">
            <v>Les secteurs productifs</v>
          </cell>
        </row>
        <row r="48">
          <cell r="C48" t="str">
            <v>الفلاحة</v>
          </cell>
          <cell r="E48" t="str">
            <v>Agriculture</v>
          </cell>
        </row>
        <row r="49">
          <cell r="C49" t="str">
            <v>تطور استغلال البحيرات الجبلية</v>
          </cell>
          <cell r="D49">
            <v>36</v>
          </cell>
          <cell r="E49" t="str">
            <v>Evolution de l'exploitation des lacs collinaires</v>
          </cell>
        </row>
        <row r="50">
          <cell r="C50" t="str">
            <v>تطور استغلال السدود الكبرى والسدود الجبلية</v>
          </cell>
          <cell r="D50">
            <v>37</v>
          </cell>
          <cell r="E50" t="str">
            <v>Evolution de l'exploitation des grands barrages et des barrages collinaires</v>
          </cell>
        </row>
        <row r="51">
          <cell r="C51" t="str">
            <v>تطور الموارد المائية حسب المائدة السطحية</v>
          </cell>
          <cell r="D51">
            <v>38</v>
          </cell>
          <cell r="E51" t="str">
            <v>Evolution des Ressources Hydriques par Nappe Phréatique</v>
          </cell>
        </row>
        <row r="52">
          <cell r="C52" t="str">
            <v>تطور الموارد المائية حسب المائـدة العميقـة</v>
          </cell>
          <cell r="D52">
            <v>39</v>
          </cell>
          <cell r="E52" t="str">
            <v>Evolution des Ressources Hydriques par Nappe Profonde</v>
          </cell>
        </row>
        <row r="53">
          <cell r="C53" t="str">
            <v>تطور مساحة الأراضي الفلاحية حسب المؤهلات</v>
          </cell>
          <cell r="D53">
            <v>40</v>
          </cell>
          <cell r="E53" t="str">
            <v>Evolution de la superficie des Terres Agricoles selon la Vocation</v>
          </cell>
        </row>
        <row r="54">
          <cell r="C54" t="str">
            <v>تطور المساحات السقوية العمومية حسب المعتمدية</v>
          </cell>
          <cell r="D54">
            <v>41</v>
          </cell>
          <cell r="E54" t="str">
            <v>Evolution des Périmètres publics Irrigués selon la Délégation</v>
          </cell>
        </row>
        <row r="55">
          <cell r="C55" t="str">
            <v>تطور المساحات السقوية الخاصة حسب المعتمدية</v>
          </cell>
          <cell r="D55">
            <v>42</v>
          </cell>
          <cell r="E55" t="str">
            <v>Evolution des Périmètres Irrigués privés selon la Délégation</v>
          </cell>
        </row>
        <row r="56">
          <cell r="C56" t="str">
            <v>تطور مؤشرات المساحات السقوية</v>
          </cell>
          <cell r="D56">
            <v>43</v>
          </cell>
          <cell r="E56" t="str">
            <v>Evolution des indicateurs des périmètres irrigués</v>
          </cell>
        </row>
        <row r="57">
          <cell r="C57" t="str">
            <v>تطور الإنتاج النباتي حسب الصنف</v>
          </cell>
          <cell r="D57">
            <v>44</v>
          </cell>
          <cell r="E57" t="str">
            <v>Evolution de la Production Végétale selon l'Espèce</v>
          </cell>
        </row>
        <row r="58">
          <cell r="C58" t="str">
            <v>تطور الإنتاج النباتي حسب الصنف</v>
          </cell>
          <cell r="D58">
            <v>45</v>
          </cell>
          <cell r="E58" t="str">
            <v>Evolution de la Production Végétale selon l'Espèce</v>
          </cell>
        </row>
        <row r="59">
          <cell r="C59" t="str">
            <v>تطور المساحات المستغلة حسب الصنف</v>
          </cell>
          <cell r="D59">
            <v>46</v>
          </cell>
          <cell r="E59" t="str">
            <v>Evolution des superficies exploitées selon l'Espèce</v>
          </cell>
        </row>
        <row r="60">
          <cell r="C60" t="str">
            <v>تطور المساحات المستغلة حسب الصنف</v>
          </cell>
          <cell r="D60">
            <v>47</v>
          </cell>
          <cell r="E60" t="str">
            <v>Evolution des superficies exploitées selon l'Espèce</v>
          </cell>
        </row>
        <row r="61">
          <cell r="C61" t="str">
            <v>تطور تربية الماشية حسب الصنف</v>
          </cell>
          <cell r="D61">
            <v>48</v>
          </cell>
          <cell r="E61" t="str">
            <v>Evolution du Cheptel selon l'Espèce</v>
          </cell>
        </row>
        <row r="62">
          <cell r="C62" t="str">
            <v>تطور تربية الماشية حسب الصنف</v>
          </cell>
          <cell r="D62">
            <v>49</v>
          </cell>
          <cell r="E62" t="str">
            <v>Evolution du Cheptel selon l'Espèce</v>
          </cell>
        </row>
        <row r="63">
          <cell r="C63" t="str">
            <v>تطور الإنتاج الحيواني حسب الصنف</v>
          </cell>
          <cell r="D63">
            <v>50</v>
          </cell>
          <cell r="E63" t="str">
            <v>Evolution de la Production Animale selon l'Espèce</v>
          </cell>
        </row>
        <row r="64">
          <cell r="C64" t="str">
            <v>تطور و توزيع الاستثمارات المصادق عليها من صنفي "ب" و "ج"</v>
          </cell>
          <cell r="D64">
            <v>51</v>
          </cell>
          <cell r="E64" t="str">
            <v>Evolution et répartition des investissements des catégories "B" et "C"</v>
          </cell>
        </row>
        <row r="65">
          <cell r="C65" t="str">
            <v>الصيد البحري</v>
          </cell>
          <cell r="E65" t="str">
            <v>La pêche</v>
          </cell>
        </row>
        <row r="66">
          <cell r="C66" t="str">
            <v>تطور أسطول وإنتاج الصيد البحري حسب الميناء</v>
          </cell>
          <cell r="D66">
            <v>52</v>
          </cell>
          <cell r="E66" t="str">
            <v>Evolution des flottilles et de production de la pêche selon le port</v>
          </cell>
        </row>
        <row r="67">
          <cell r="C67" t="str">
            <v>الطاقة</v>
          </cell>
          <cell r="E67" t="str">
            <v>Energie</v>
          </cell>
        </row>
        <row r="68">
          <cell r="C68" t="str">
            <v>استهلاك الطاقة الكهربائية (ضغط متوسط)</v>
          </cell>
          <cell r="D68">
            <v>53</v>
          </cell>
          <cell r="E68" t="str">
            <v>Consommation de l'énergie électrique (Moyenne tension)</v>
          </cell>
        </row>
        <row r="69">
          <cell r="C69" t="str">
            <v>استهلاك الطاقة الكهربائية (ضغط منخفض)</v>
          </cell>
          <cell r="D69">
            <v>54</v>
          </cell>
          <cell r="E69" t="str">
            <v>Consommation de l'énergie électrique (Basse tension)</v>
          </cell>
        </row>
        <row r="70">
          <cell r="C70" t="str">
            <v>استهلاك الغاز وعدد المشتركين (ضغط منخفض)</v>
          </cell>
          <cell r="D70">
            <v>55</v>
          </cell>
          <cell r="E70" t="str">
            <v>Consommation du gaz de ville et nombre d'abonnés (Basse tension)</v>
          </cell>
        </row>
        <row r="71">
          <cell r="C71" t="str">
            <v>استهلاك الغاز وعدد المشتركين (ضغط متوسط)</v>
          </cell>
          <cell r="D71">
            <v>56</v>
          </cell>
          <cell r="E71" t="str">
            <v>Consommation du gaz de ville et nombre d'abonnés (Moyenne tension)</v>
          </cell>
        </row>
        <row r="72">
          <cell r="C72" t="str">
            <v>استهلاك الماء الصالح للشرب حسب الاستعمال</v>
          </cell>
          <cell r="D72">
            <v>57</v>
          </cell>
          <cell r="E72" t="str">
            <v>Consommation de l'eau potable selon l’usage</v>
          </cell>
        </row>
        <row r="73">
          <cell r="C73" t="str">
            <v>البيئة ونوعية الحياة</v>
          </cell>
          <cell r="E73" t="str">
            <v>Environnement et Qualité de la vie</v>
          </cell>
        </row>
        <row r="74">
          <cell r="C74" t="str">
            <v xml:space="preserve">مؤشرات بيئية </v>
          </cell>
          <cell r="D74">
            <v>58</v>
          </cell>
          <cell r="E74" t="str">
            <v>Indicateurs d’environnement</v>
          </cell>
        </row>
        <row r="75">
          <cell r="C75" t="str">
            <v>تطور عدد المشتركين ومحطات التطهير والضخ</v>
          </cell>
          <cell r="D75">
            <v>59</v>
          </cell>
          <cell r="E75" t="str">
            <v>Evolution du nombre des abonnés, des stations d’épuration et de pompage</v>
          </cell>
        </row>
        <row r="76">
          <cell r="C76" t="str">
            <v>الصناعة والمناطق الصناعية</v>
          </cell>
          <cell r="E76" t="str">
            <v>Industrie et Zones Industrielles</v>
          </cell>
        </row>
        <row r="77">
          <cell r="C77" t="str">
            <v>توزيع المؤسسات الصناعية</v>
          </cell>
          <cell r="D77">
            <v>60</v>
          </cell>
          <cell r="E77" t="str">
            <v>Répartition des entreprises industrielles</v>
          </cell>
        </row>
        <row r="78">
          <cell r="C78" t="str">
            <v>توزيع اليد العاملة الصناعية</v>
          </cell>
          <cell r="D78">
            <v>61</v>
          </cell>
          <cell r="E78" t="str">
            <v>Répartition des employés industriels</v>
          </cell>
        </row>
        <row r="79">
          <cell r="C79" t="str">
            <v>معطيات حول المناطق الصناعية (المساحة والمقاسم)</v>
          </cell>
          <cell r="D79">
            <v>62</v>
          </cell>
          <cell r="E79" t="str">
            <v>Zones Industrielles (Superficies + Lotissements)</v>
          </cell>
        </row>
        <row r="80">
          <cell r="C80" t="str">
            <v>المؤسسات بالمناطق الصناعية حسب الجنسية ونظام التصدير</v>
          </cell>
          <cell r="D80">
            <v>63</v>
          </cell>
          <cell r="E80" t="str">
            <v>Répartition des entreprises selon la nationalité et le régime d'exportation</v>
          </cell>
        </row>
        <row r="81">
          <cell r="C81" t="str">
            <v>السياحة والصناعات التقليدية</v>
          </cell>
          <cell r="E81" t="str">
            <v>Tourisme et artisanat</v>
          </cell>
        </row>
        <row r="82">
          <cell r="C82" t="str">
            <v>تطور عدد الوحدات السياحية</v>
          </cell>
          <cell r="D82">
            <v>64</v>
          </cell>
          <cell r="E82" t="str">
            <v>Evolution du nombre d'unités Hôtelières</v>
          </cell>
        </row>
        <row r="83">
          <cell r="C83" t="str">
            <v>تطور عدد الإقامات السياحية</v>
          </cell>
          <cell r="D83">
            <v>65</v>
          </cell>
          <cell r="E83" t="str">
            <v>Evolution du nombre des pensions hôtelières</v>
          </cell>
        </row>
        <row r="84">
          <cell r="C84" t="str">
            <v>تطور مؤشرات الاستغلال والإقامة</v>
          </cell>
          <cell r="D84">
            <v>66</v>
          </cell>
          <cell r="E84" t="str">
            <v>Evolution des indicateurs d'exploitation et de séjour</v>
          </cell>
        </row>
        <row r="85">
          <cell r="C85" t="str">
            <v>الصناعات التقليدية</v>
          </cell>
          <cell r="D85">
            <v>67</v>
          </cell>
          <cell r="E85" t="str">
            <v xml:space="preserve">L'artisanat </v>
          </cell>
        </row>
        <row r="86">
          <cell r="C86" t="str">
            <v>النقل والطرقات</v>
          </cell>
          <cell r="E86" t="str">
            <v>Transport et réseau routier</v>
          </cell>
        </row>
        <row r="87">
          <cell r="C87" t="str">
            <v>تطور شبكــة الطرقـــــات</v>
          </cell>
          <cell r="D87">
            <v>68</v>
          </cell>
          <cell r="E87" t="str">
            <v>Evolution du réseau routier</v>
          </cell>
        </row>
        <row r="88">
          <cell r="C88" t="str">
            <v xml:space="preserve">تطور شبكــة الطرقـــــات المرقمة </v>
          </cell>
          <cell r="D88">
            <v>69</v>
          </cell>
          <cell r="E88" t="str">
            <v>Evolution du réseau routier classé</v>
          </cell>
        </row>
        <row r="89">
          <cell r="C89" t="str">
            <v>تطور عدد الرخص المسندة للنقل البرّي</v>
          </cell>
          <cell r="D89">
            <v>70</v>
          </cell>
          <cell r="E89" t="str">
            <v>Evolution de nombre des autorisations accordées au transport terrestre</v>
          </cell>
        </row>
        <row r="90">
          <cell r="C90" t="str">
            <v>تطور النقل الحديدي حسب المحطة</v>
          </cell>
          <cell r="D90">
            <v>71</v>
          </cell>
          <cell r="E90" t="str">
            <v>Evolution du Transport ferroviaire selon la station</v>
          </cell>
        </row>
        <row r="91">
          <cell r="C91" t="str">
            <v>الشركة الجهوية للنقل بنابل ( الأسطول والنشاط)</v>
          </cell>
          <cell r="D91">
            <v>72</v>
          </cell>
          <cell r="E91" t="str">
            <v>Société régionale du transport de Nabeul (Bus et activités)</v>
          </cell>
        </row>
        <row r="92">
          <cell r="C92" t="str">
            <v>البريد والاتصالات</v>
          </cell>
          <cell r="E92" t="str">
            <v>Poste et Télécommunication</v>
          </cell>
        </row>
        <row r="93">
          <cell r="C93" t="str">
            <v>البريد (البنى التحتية)</v>
          </cell>
          <cell r="D93">
            <v>73</v>
          </cell>
          <cell r="E93" t="str">
            <v>La poste (Infrastructure de base)</v>
          </cell>
        </row>
        <row r="94">
          <cell r="C94" t="str">
            <v>خدمات البريد(العمليات المالية)</v>
          </cell>
          <cell r="D94">
            <v>74</v>
          </cell>
          <cell r="E94" t="str">
            <v>Service de la poste (Opérations financières)</v>
          </cell>
        </row>
        <row r="95">
          <cell r="C95" t="str">
            <v>الاتصالات (الشبكة والمشتركين)</v>
          </cell>
          <cell r="D95">
            <v>75</v>
          </cell>
          <cell r="E95" t="str">
            <v>Télécommunication (Réseau et abonnés)</v>
          </cell>
        </row>
        <row r="96">
          <cell r="C96" t="str">
            <v>التجارة والقطاع المصرفي</v>
          </cell>
          <cell r="E96" t="str">
            <v>Commerce et institutions financières</v>
          </cell>
        </row>
        <row r="97">
          <cell r="C97" t="str">
            <v>تطور عدد نقاط البيع حسب النشاط التجاري</v>
          </cell>
          <cell r="D97">
            <v>76</v>
          </cell>
          <cell r="E97" t="str">
            <v>Evolution des Points de Vente selon l'Activité Commerciale</v>
          </cell>
        </row>
        <row r="98">
          <cell r="C98" t="str">
            <v xml:space="preserve">تطور عدد وكالات الجهاز المصرفي </v>
          </cell>
          <cell r="D98">
            <v>77</v>
          </cell>
          <cell r="E98" t="str">
            <v xml:space="preserve">Evolution des Agences bancaires </v>
          </cell>
        </row>
        <row r="99">
          <cell r="C99" t="str">
            <v xml:space="preserve">المشاريع الممولة من بنك تمويل المؤسسات الصغرى و المتوسطة </v>
          </cell>
          <cell r="D99">
            <v>78</v>
          </cell>
          <cell r="E99" t="str">
            <v>Projets financés par la BFPME</v>
          </cell>
        </row>
        <row r="100">
          <cell r="C100" t="str">
            <v>تطور تدخلات البنك التونسي للتضامن</v>
          </cell>
          <cell r="D100">
            <v>79</v>
          </cell>
          <cell r="E100" t="str">
            <v>Evolution de l’activité de la Banque Tunisienne de solidarité</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
  <sheetViews>
    <sheetView rightToLeft="1" view="pageBreakPreview" zoomScaleNormal="44" zoomScaleSheetLayoutView="100" workbookViewId="0">
      <selection activeCell="N13" sqref="N13"/>
    </sheetView>
  </sheetViews>
  <sheetFormatPr baseColWidth="10" defaultColWidth="11.42578125" defaultRowHeight="12.75"/>
  <cols>
    <col min="1" max="6" width="15.140625" style="12" customWidth="1"/>
    <col min="7" max="16384" width="11.42578125" style="12"/>
  </cols>
  <sheetData/>
  <printOptions horizontalCentered="1" verticalCentered="1"/>
  <pageMargins left="0.39370078740157483" right="0.39370078740157483" top="0.39370078740157483" bottom="0.78740157480314965" header="0.31496062992125984"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rgb="FF92D050"/>
    <pageSetUpPr fitToPage="1"/>
  </sheetPr>
  <dimension ref="A2:J25"/>
  <sheetViews>
    <sheetView rightToLeft="1" workbookViewId="0">
      <selection activeCell="C8" sqref="C8"/>
    </sheetView>
  </sheetViews>
  <sheetFormatPr baseColWidth="10" defaultColWidth="11.42578125" defaultRowHeight="15"/>
  <cols>
    <col min="1" max="1" width="17.5703125" style="13" customWidth="1"/>
    <col min="2" max="7" width="13.7109375" style="13" customWidth="1"/>
    <col min="8" max="8" width="33" style="13" customWidth="1"/>
    <col min="9" max="9" width="20.7109375" style="13" customWidth="1"/>
    <col min="10" max="16384" width="11.42578125" style="14"/>
  </cols>
  <sheetData>
    <row r="2" spans="1:10" ht="20.25">
      <c r="A2" s="461" t="s">
        <v>41</v>
      </c>
      <c r="B2" s="461"/>
      <c r="C2" s="461"/>
      <c r="D2" s="461"/>
      <c r="E2" s="461"/>
      <c r="F2" s="461"/>
      <c r="G2" s="461"/>
      <c r="H2" s="461"/>
    </row>
    <row r="3" spans="1:10" ht="31.5" customHeight="1">
      <c r="A3" s="462" t="s">
        <v>42</v>
      </c>
      <c r="B3" s="462"/>
      <c r="C3" s="462"/>
      <c r="D3" s="462"/>
      <c r="E3" s="462"/>
      <c r="F3" s="462"/>
      <c r="G3" s="462"/>
      <c r="H3" s="462"/>
    </row>
    <row r="4" spans="1:10" s="24" customFormat="1" ht="20.100000000000001" customHeight="1">
      <c r="A4" s="44" t="s">
        <v>43</v>
      </c>
      <c r="B4" s="38"/>
      <c r="C4" s="38"/>
      <c r="D4" s="38"/>
      <c r="E4" s="38"/>
      <c r="F4" s="45"/>
      <c r="G4" s="22"/>
      <c r="H4" s="41" t="s">
        <v>33</v>
      </c>
      <c r="I4" s="13"/>
    </row>
    <row r="5" spans="1:10" s="24" customFormat="1" ht="20.100000000000001" customHeight="1">
      <c r="A5" s="431" t="s">
        <v>2</v>
      </c>
      <c r="B5" s="397" t="s">
        <v>44</v>
      </c>
      <c r="C5" s="398"/>
      <c r="D5" s="397" t="s">
        <v>45</v>
      </c>
      <c r="E5" s="398"/>
      <c r="F5" s="397" t="s">
        <v>46</v>
      </c>
      <c r="G5" s="398"/>
      <c r="H5" s="466" t="s">
        <v>1</v>
      </c>
      <c r="I5" s="378" t="s">
        <v>242</v>
      </c>
    </row>
    <row r="6" spans="1:10" s="13" customFormat="1" ht="15.75" customHeight="1">
      <c r="A6" s="432"/>
      <c r="B6" s="381" t="s">
        <v>37</v>
      </c>
      <c r="C6" s="382"/>
      <c r="D6" s="381" t="s">
        <v>38</v>
      </c>
      <c r="E6" s="382"/>
      <c r="F6" s="381" t="s">
        <v>39</v>
      </c>
      <c r="G6" s="382"/>
      <c r="H6" s="467"/>
      <c r="I6" s="379"/>
    </row>
    <row r="7" spans="1:10" ht="21" customHeight="1">
      <c r="A7" s="472"/>
      <c r="B7" s="236">
        <v>2020</v>
      </c>
      <c r="C7" s="8">
        <v>2021</v>
      </c>
      <c r="D7" s="236">
        <v>2020</v>
      </c>
      <c r="E7" s="236">
        <v>2021</v>
      </c>
      <c r="F7" s="236">
        <v>2020</v>
      </c>
      <c r="G7" s="236">
        <v>2021</v>
      </c>
      <c r="H7" s="468"/>
      <c r="I7" s="380"/>
    </row>
    <row r="8" spans="1:10" ht="27" customHeight="1">
      <c r="A8" s="143" t="s">
        <v>265</v>
      </c>
      <c r="B8" s="178">
        <v>1589.8072908776855</v>
      </c>
      <c r="C8" s="178">
        <v>1700</v>
      </c>
      <c r="D8" s="178">
        <v>1150</v>
      </c>
      <c r="E8" s="178">
        <v>970</v>
      </c>
      <c r="F8" s="178">
        <v>1600</v>
      </c>
      <c r="G8" s="178">
        <v>1340</v>
      </c>
      <c r="H8" s="176" t="s">
        <v>259</v>
      </c>
      <c r="I8" s="327">
        <v>1651</v>
      </c>
    </row>
    <row r="9" spans="1:10" ht="27" customHeight="1">
      <c r="A9" s="143" t="s">
        <v>254</v>
      </c>
      <c r="B9" s="178">
        <v>490</v>
      </c>
      <c r="C9" s="178">
        <v>520</v>
      </c>
      <c r="D9" s="178">
        <v>270</v>
      </c>
      <c r="E9" s="178">
        <v>230</v>
      </c>
      <c r="F9" s="178">
        <v>450</v>
      </c>
      <c r="G9" s="178">
        <v>380</v>
      </c>
      <c r="H9" s="176" t="s">
        <v>260</v>
      </c>
      <c r="I9" s="327">
        <v>1652</v>
      </c>
    </row>
    <row r="10" spans="1:10" ht="27" customHeight="1">
      <c r="A10" s="143" t="s">
        <v>255</v>
      </c>
      <c r="B10" s="178">
        <v>3250</v>
      </c>
      <c r="C10" s="178">
        <v>3480</v>
      </c>
      <c r="D10" s="178">
        <v>2080</v>
      </c>
      <c r="E10" s="178">
        <v>1750</v>
      </c>
      <c r="F10" s="178">
        <v>3320</v>
      </c>
      <c r="G10" s="178">
        <v>2790</v>
      </c>
      <c r="H10" s="176" t="s">
        <v>261</v>
      </c>
      <c r="I10" s="327">
        <v>1653</v>
      </c>
    </row>
    <row r="11" spans="1:10" ht="27" customHeight="1">
      <c r="A11" s="143" t="s">
        <v>256</v>
      </c>
      <c r="B11" s="178">
        <v>2830</v>
      </c>
      <c r="C11" s="178">
        <v>3030</v>
      </c>
      <c r="D11" s="178">
        <v>2380</v>
      </c>
      <c r="E11" s="178">
        <v>2000</v>
      </c>
      <c r="F11" s="178">
        <v>3170</v>
      </c>
      <c r="G11" s="178">
        <v>2670</v>
      </c>
      <c r="H11" s="176" t="s">
        <v>262</v>
      </c>
      <c r="I11" s="327">
        <v>1654</v>
      </c>
    </row>
    <row r="12" spans="1:10" ht="27" customHeight="1">
      <c r="A12" s="143" t="s">
        <v>257</v>
      </c>
      <c r="B12" s="178">
        <v>1860</v>
      </c>
      <c r="C12" s="178">
        <v>1990</v>
      </c>
      <c r="D12" s="178">
        <v>1500</v>
      </c>
      <c r="E12" s="178">
        <v>1260</v>
      </c>
      <c r="F12" s="178">
        <v>1950</v>
      </c>
      <c r="G12" s="178">
        <v>1640</v>
      </c>
      <c r="H12" s="176" t="s">
        <v>263</v>
      </c>
      <c r="I12" s="327">
        <v>1655</v>
      </c>
    </row>
    <row r="13" spans="1:10" ht="27" customHeight="1">
      <c r="A13" s="143" t="s">
        <v>258</v>
      </c>
      <c r="B13" s="178">
        <v>500</v>
      </c>
      <c r="C13" s="178">
        <v>540</v>
      </c>
      <c r="D13" s="178">
        <v>350</v>
      </c>
      <c r="E13" s="178">
        <v>290</v>
      </c>
      <c r="F13" s="178">
        <v>570</v>
      </c>
      <c r="G13" s="178">
        <v>480</v>
      </c>
      <c r="H13" s="176" t="s">
        <v>264</v>
      </c>
      <c r="I13" s="327">
        <v>1656</v>
      </c>
      <c r="J13" s="150"/>
    </row>
    <row r="14" spans="1:10" ht="27" customHeight="1" thickBot="1">
      <c r="A14" s="203" t="s">
        <v>47</v>
      </c>
      <c r="B14" s="205">
        <f t="shared" ref="B14:G14" si="0">SUM(B8:B13)</f>
        <v>10519.807290877685</v>
      </c>
      <c r="C14" s="205">
        <f t="shared" si="0"/>
        <v>11260</v>
      </c>
      <c r="D14" s="205">
        <f t="shared" si="0"/>
        <v>7730</v>
      </c>
      <c r="E14" s="205">
        <f t="shared" si="0"/>
        <v>6500</v>
      </c>
      <c r="F14" s="205">
        <f t="shared" si="0"/>
        <v>11060</v>
      </c>
      <c r="G14" s="205">
        <f t="shared" si="0"/>
        <v>9300</v>
      </c>
      <c r="H14" s="204" t="s">
        <v>6</v>
      </c>
      <c r="I14" s="152">
        <v>16</v>
      </c>
    </row>
    <row r="15" spans="1:10" ht="33.75" customHeight="1">
      <c r="A15" s="385" t="s">
        <v>266</v>
      </c>
      <c r="B15" s="385"/>
      <c r="C15" s="23"/>
      <c r="D15" s="20"/>
      <c r="E15" s="20"/>
      <c r="F15" s="72"/>
      <c r="G15" s="72"/>
      <c r="I15" s="72" t="s">
        <v>267</v>
      </c>
    </row>
    <row r="16" spans="1:10">
      <c r="A16" s="16"/>
      <c r="B16" s="16"/>
      <c r="C16" s="43"/>
      <c r="F16" s="473"/>
      <c r="G16" s="473"/>
      <c r="H16" s="473"/>
      <c r="I16" s="473"/>
    </row>
    <row r="17" spans="1:9">
      <c r="A17" s="16"/>
      <c r="B17" s="46"/>
      <c r="C17" s="46"/>
      <c r="D17" s="36"/>
      <c r="E17" s="358"/>
      <c r="G17" s="237"/>
      <c r="H17" s="72"/>
      <c r="I17" s="72"/>
    </row>
    <row r="18" spans="1:9">
      <c r="A18" s="16"/>
      <c r="B18" s="16"/>
      <c r="C18" s="16"/>
    </row>
    <row r="19" spans="1:9">
      <c r="A19" s="16"/>
      <c r="B19" s="16"/>
      <c r="C19" s="16"/>
    </row>
    <row r="20" spans="1:9">
      <c r="A20" s="16"/>
      <c r="B20" s="16"/>
      <c r="C20" s="16"/>
    </row>
    <row r="21" spans="1:9">
      <c r="A21" s="16"/>
      <c r="B21" s="16"/>
      <c r="C21" s="16"/>
    </row>
    <row r="22" spans="1:9">
      <c r="A22" s="16"/>
      <c r="B22" s="16"/>
      <c r="C22" s="16"/>
    </row>
    <row r="23" spans="1:9">
      <c r="A23" s="16"/>
      <c r="B23" s="16"/>
      <c r="C23" s="16"/>
    </row>
    <row r="25" spans="1:9">
      <c r="H25" s="234"/>
    </row>
  </sheetData>
  <mergeCells count="13">
    <mergeCell ref="F16:I16"/>
    <mergeCell ref="I5:I7"/>
    <mergeCell ref="B6:C6"/>
    <mergeCell ref="D6:E6"/>
    <mergeCell ref="F6:G6"/>
    <mergeCell ref="A15:B15"/>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92" firstPageNumber="53" orientation="landscape" r:id="rId1"/>
  <headerFooter>
    <oddFooter>&amp;LCommissariat Général au Développement Régional&amp;C&amp;P&amp;Rالمندوبية العامة للتنمية الجهوية</oddFooter>
  </headerFooter>
</worksheet>
</file>

<file path=xl/worksheets/sheet11.xml><?xml version="1.0" encoding="utf-8"?>
<worksheet xmlns="http://schemas.openxmlformats.org/spreadsheetml/2006/main" xmlns:r="http://schemas.openxmlformats.org/officeDocument/2006/relationships">
  <sheetPr>
    <tabColor rgb="FF92D050"/>
    <pageSetUpPr fitToPage="1"/>
  </sheetPr>
  <dimension ref="A2:K22"/>
  <sheetViews>
    <sheetView rightToLeft="1" workbookViewId="0">
      <selection activeCell="B7" sqref="B7:C12"/>
    </sheetView>
  </sheetViews>
  <sheetFormatPr baseColWidth="10" defaultColWidth="11.42578125" defaultRowHeight="15"/>
  <cols>
    <col min="1" max="1" width="19.42578125" style="13" customWidth="1"/>
    <col min="2" max="9" width="16.140625" style="13" customWidth="1"/>
    <col min="10" max="10" width="39.140625" style="13" customWidth="1"/>
    <col min="11" max="11" width="18.140625" style="13" customWidth="1"/>
    <col min="12" max="16384" width="11.42578125" style="14"/>
  </cols>
  <sheetData>
    <row r="2" spans="1:11" ht="20.25">
      <c r="A2" s="461" t="s">
        <v>48</v>
      </c>
      <c r="B2" s="461"/>
      <c r="C2" s="461"/>
      <c r="D2" s="461"/>
      <c r="E2" s="461"/>
      <c r="F2" s="461"/>
      <c r="G2" s="461"/>
      <c r="H2" s="461"/>
      <c r="I2" s="461"/>
      <c r="J2" s="461"/>
    </row>
    <row r="3" spans="1:11" ht="31.5" customHeight="1" thickBot="1">
      <c r="A3" s="479" t="s">
        <v>49</v>
      </c>
      <c r="B3" s="479"/>
      <c r="C3" s="479"/>
      <c r="D3" s="479"/>
      <c r="E3" s="479"/>
      <c r="F3" s="479"/>
      <c r="G3" s="479"/>
      <c r="H3" s="479"/>
      <c r="I3" s="479"/>
      <c r="J3" s="479"/>
    </row>
    <row r="4" spans="1:11" s="24" customFormat="1" ht="20.100000000000001" customHeight="1">
      <c r="A4" s="480" t="s">
        <v>2</v>
      </c>
      <c r="B4" s="483" t="s">
        <v>50</v>
      </c>
      <c r="C4" s="484"/>
      <c r="D4" s="484"/>
      <c r="E4" s="485"/>
      <c r="F4" s="483" t="s">
        <v>245</v>
      </c>
      <c r="G4" s="484"/>
      <c r="H4" s="484"/>
      <c r="I4" s="485"/>
      <c r="J4" s="486" t="s">
        <v>1</v>
      </c>
      <c r="K4" s="474" t="s">
        <v>242</v>
      </c>
    </row>
    <row r="5" spans="1:11" s="24" customFormat="1" ht="20.100000000000001" customHeight="1">
      <c r="A5" s="481"/>
      <c r="B5" s="477" t="s">
        <v>51</v>
      </c>
      <c r="C5" s="435"/>
      <c r="D5" s="434" t="s">
        <v>52</v>
      </c>
      <c r="E5" s="478"/>
      <c r="F5" s="477" t="s">
        <v>51</v>
      </c>
      <c r="G5" s="435"/>
      <c r="H5" s="434" t="s">
        <v>52</v>
      </c>
      <c r="I5" s="478"/>
      <c r="J5" s="487"/>
      <c r="K5" s="475"/>
    </row>
    <row r="6" spans="1:11" s="13" customFormat="1" ht="23.25" customHeight="1">
      <c r="A6" s="482"/>
      <c r="B6" s="239">
        <v>2020</v>
      </c>
      <c r="C6" s="236">
        <v>2021</v>
      </c>
      <c r="D6" s="239">
        <v>2020</v>
      </c>
      <c r="E6" s="236">
        <v>2021</v>
      </c>
      <c r="F6" s="239">
        <v>2020</v>
      </c>
      <c r="G6" s="236">
        <v>2021</v>
      </c>
      <c r="H6" s="239">
        <v>2020</v>
      </c>
      <c r="I6" s="236">
        <v>2021</v>
      </c>
      <c r="J6" s="488"/>
      <c r="K6" s="476"/>
    </row>
    <row r="7" spans="1:11" ht="31.5" customHeight="1">
      <c r="A7" s="242" t="s">
        <v>265</v>
      </c>
      <c r="B7" s="240">
        <f>Agric6!F8/Agric6!B8</f>
        <v>0.81733333333333336</v>
      </c>
      <c r="C7" s="238">
        <f>Agric6!G8/Agric6!C8</f>
        <v>0.57066666666666666</v>
      </c>
      <c r="D7" s="238">
        <f>Agric7!F8/Agric7!B8</f>
        <v>1.0064112859343395</v>
      </c>
      <c r="E7" s="241">
        <f>Agric7!G8/Agric7!C8</f>
        <v>0.78823529411764703</v>
      </c>
      <c r="F7" s="240">
        <f>Agric6!D8/Agric6!B8</f>
        <v>0.80666666666666664</v>
      </c>
      <c r="G7" s="238">
        <f>Agric6!E8/Agric6!B8</f>
        <v>0.56799999999999995</v>
      </c>
      <c r="H7" s="238">
        <f>Agric7!D8/Agric7!B8</f>
        <v>0.72335811176530651</v>
      </c>
      <c r="I7" s="241">
        <f>Agric7!E8/Agric7!C8</f>
        <v>0.57058823529411762</v>
      </c>
      <c r="J7" s="244" t="s">
        <v>259</v>
      </c>
      <c r="K7" s="246">
        <v>1651</v>
      </c>
    </row>
    <row r="8" spans="1:11" ht="31.5" customHeight="1">
      <c r="A8" s="242" t="s">
        <v>254</v>
      </c>
      <c r="B8" s="240">
        <f>Agric6!F9/Agric6!B9</f>
        <v>0.34990791896869244</v>
      </c>
      <c r="C8" s="238">
        <f>Agric6!G9/Agric6!C9</f>
        <v>0.23020257826887661</v>
      </c>
      <c r="D8" s="238">
        <f>Agric7!F9/Agric7!B9</f>
        <v>0.91836734693877553</v>
      </c>
      <c r="E8" s="241">
        <f>Agric7!G9/Agric7!C9</f>
        <v>0.73076923076923073</v>
      </c>
      <c r="F8" s="240">
        <f>Agric6!D9/Agric6!B9</f>
        <v>0.34990791896869244</v>
      </c>
      <c r="G8" s="238">
        <f>Agric6!E9/Agric6!B9</f>
        <v>0.23020257826887661</v>
      </c>
      <c r="H8" s="238">
        <f>Agric7!D9/Agric7!B9</f>
        <v>0.55102040816326525</v>
      </c>
      <c r="I8" s="241">
        <f>Agric7!E9/Agric7!C9</f>
        <v>0.44230769230769229</v>
      </c>
      <c r="J8" s="244" t="s">
        <v>260</v>
      </c>
      <c r="K8" s="246">
        <v>1652</v>
      </c>
    </row>
    <row r="9" spans="1:11" ht="31.5" customHeight="1">
      <c r="A9" s="242" t="s">
        <v>255</v>
      </c>
      <c r="B9" s="240">
        <f>Agric6!F10/Agric6!B10</f>
        <v>0</v>
      </c>
      <c r="C9" s="238">
        <f>Agric6!G10/Agric6!C10</f>
        <v>0</v>
      </c>
      <c r="D9" s="238">
        <f>Agric7!F10/Agric7!B10</f>
        <v>1.0215384615384615</v>
      </c>
      <c r="E9" s="241">
        <f>Agric7!G10/Agric7!C10</f>
        <v>0.80172413793103448</v>
      </c>
      <c r="F9" s="240">
        <f>Agric6!D10/Agric6!B10</f>
        <v>0</v>
      </c>
      <c r="G9" s="238">
        <f>Agric6!E10/Agric6!B10</f>
        <v>0</v>
      </c>
      <c r="H9" s="238">
        <f>Agric7!D10/Agric7!B10</f>
        <v>0.64</v>
      </c>
      <c r="I9" s="241">
        <f>Agric7!E10/Agric7!C10</f>
        <v>0.50287356321839083</v>
      </c>
      <c r="J9" s="244" t="s">
        <v>261</v>
      </c>
      <c r="K9" s="246">
        <v>1653</v>
      </c>
    </row>
    <row r="10" spans="1:11" ht="31.5" customHeight="1">
      <c r="A10" s="242" t="s">
        <v>256</v>
      </c>
      <c r="B10" s="240">
        <f>Agric6!F11/Agric6!B11</f>
        <v>0.45892857142857146</v>
      </c>
      <c r="C10" s="238">
        <f>Agric6!G11/Agric6!C11</f>
        <v>0.51442307692307687</v>
      </c>
      <c r="D10" s="238">
        <f>Agric7!F11/Agric7!B11</f>
        <v>1.1201413427561837</v>
      </c>
      <c r="E10" s="241">
        <f>Agric7!G11/Agric7!C11</f>
        <v>0.88118811881188119</v>
      </c>
      <c r="F10" s="240">
        <f>Agric6!D11/Agric6!B11</f>
        <v>0.40673076923076928</v>
      </c>
      <c r="G10" s="238">
        <f>Agric6!E11/Agric6!B11</f>
        <v>0.45535714285714285</v>
      </c>
      <c r="H10" s="238">
        <f>Agric7!D11/Agric7!B11</f>
        <v>0.8409893992932862</v>
      </c>
      <c r="I10" s="241">
        <f>Agric7!E11/Agric7!C11</f>
        <v>0.66006600660066006</v>
      </c>
      <c r="J10" s="244" t="s">
        <v>262</v>
      </c>
      <c r="K10" s="246">
        <v>1654</v>
      </c>
    </row>
    <row r="11" spans="1:11" ht="31.5" customHeight="1">
      <c r="A11" s="242" t="s">
        <v>257</v>
      </c>
      <c r="B11" s="240">
        <f>Agric6!F12/Agric6!B12</f>
        <v>0.91164874551971331</v>
      </c>
      <c r="C11" s="238">
        <f>Agric6!G12/Agric6!C12</f>
        <v>0.74265232974910389</v>
      </c>
      <c r="D11" s="238">
        <f>Agric7!F12/Agric7!B12</f>
        <v>1.0483870967741935</v>
      </c>
      <c r="E11" s="241">
        <f>Agric7!G12/Agric7!C12</f>
        <v>0.82412060301507539</v>
      </c>
      <c r="F11" s="240">
        <f>Agric6!D12/Agric6!B12</f>
        <v>0.58369175627240144</v>
      </c>
      <c r="G11" s="238">
        <f>Agric6!E12/Agric6!B12</f>
        <v>0.50179211469534046</v>
      </c>
      <c r="H11" s="238">
        <f>Agric7!D12/Agric7!B12</f>
        <v>0.80645161290322576</v>
      </c>
      <c r="I11" s="241">
        <f>Agric7!E12/Agric7!C12</f>
        <v>0.63316582914572861</v>
      </c>
      <c r="J11" s="244" t="s">
        <v>263</v>
      </c>
      <c r="K11" s="246">
        <v>1655</v>
      </c>
    </row>
    <row r="12" spans="1:11" ht="31.5" customHeight="1">
      <c r="A12" s="242" t="s">
        <v>258</v>
      </c>
      <c r="B12" s="240">
        <f>Agric6!F13/Agric6!B13</f>
        <v>0.46347305389221555</v>
      </c>
      <c r="C12" s="238">
        <f>Agric6!G13/Agric6!C13</f>
        <v>0.44071856287425148</v>
      </c>
      <c r="D12" s="238">
        <f>Agric7!F13/Agric7!B13</f>
        <v>1.1399999999999999</v>
      </c>
      <c r="E12" s="241">
        <f>Agric7!G13/Agric7!C13</f>
        <v>0.88888888888888884</v>
      </c>
      <c r="F12" s="240">
        <f>Agric6!D13/Agric6!B13</f>
        <v>0.2748502994011976</v>
      </c>
      <c r="G12" s="238">
        <f>Agric6!E13/Agric6!B13</f>
        <v>0.262874251497006</v>
      </c>
      <c r="H12" s="238">
        <f>Agric7!D13/Agric7!B13</f>
        <v>0.7</v>
      </c>
      <c r="I12" s="241">
        <f>Agric7!E13/Agric7!C13</f>
        <v>0.53703703703703709</v>
      </c>
      <c r="J12" s="244" t="s">
        <v>264</v>
      </c>
      <c r="K12" s="246">
        <v>1656</v>
      </c>
    </row>
    <row r="13" spans="1:11" ht="36.75" customHeight="1" thickBot="1">
      <c r="A13" s="243" t="s">
        <v>47</v>
      </c>
      <c r="B13" s="369">
        <f>Agric6!F14/Agric6!B14</f>
        <v>0.58216791393826006</v>
      </c>
      <c r="C13" s="370">
        <f>Agric6!G14/Agric6!C14</f>
        <v>0.49520579981290924</v>
      </c>
      <c r="D13" s="370">
        <f>Agric7!F14/Agric7!B14</f>
        <v>1.0513500574854395</v>
      </c>
      <c r="E13" s="371">
        <f>Agric7!G14/Agric7!C14</f>
        <v>0.82593250444049737</v>
      </c>
      <c r="F13" s="369">
        <f>Agric6!D14/Agric6!B14</f>
        <v>0.42851964452759589</v>
      </c>
      <c r="G13" s="370">
        <f>Agric6!E14/Agric6!B14</f>
        <v>0.37160898035547241</v>
      </c>
      <c r="H13" s="370">
        <f>Agric7!D14/Agric7!B14</f>
        <v>0.73480433493331354</v>
      </c>
      <c r="I13" s="371">
        <f>Agric7!E14/Agric7!C14</f>
        <v>0.57726465364120783</v>
      </c>
      <c r="J13" s="245" t="s">
        <v>6</v>
      </c>
      <c r="K13" s="247">
        <v>16</v>
      </c>
    </row>
    <row r="14" spans="1:11">
      <c r="A14" s="405" t="s">
        <v>266</v>
      </c>
      <c r="B14" s="405"/>
      <c r="C14" s="23"/>
      <c r="D14" s="20"/>
      <c r="E14" s="473" t="s">
        <v>267</v>
      </c>
      <c r="F14" s="473"/>
      <c r="G14" s="473"/>
      <c r="H14" s="473"/>
      <c r="I14" s="473"/>
      <c r="J14" s="473"/>
    </row>
    <row r="15" spans="1:11">
      <c r="A15" s="16"/>
      <c r="B15" s="16"/>
      <c r="C15" s="16"/>
      <c r="D15" s="16"/>
      <c r="E15" s="16"/>
      <c r="F15" s="16"/>
      <c r="G15" s="16"/>
      <c r="H15" s="16"/>
      <c r="I15" s="16"/>
    </row>
    <row r="17" spans="6:8">
      <c r="F17" s="47"/>
      <c r="H17" s="47"/>
    </row>
    <row r="18" spans="6:8">
      <c r="F18" s="47"/>
      <c r="H18" s="47"/>
    </row>
    <row r="19" spans="6:8">
      <c r="F19" s="47"/>
      <c r="H19" s="47"/>
    </row>
    <row r="20" spans="6:8">
      <c r="F20" s="47"/>
      <c r="H20" s="47"/>
    </row>
    <row r="21" spans="6:8">
      <c r="F21" s="9"/>
      <c r="H21" s="47"/>
    </row>
    <row r="22" spans="6:8" ht="15.75">
      <c r="F22" s="48"/>
      <c r="H22" s="48"/>
    </row>
  </sheetData>
  <mergeCells count="13">
    <mergeCell ref="E14:J14"/>
    <mergeCell ref="A2:J2"/>
    <mergeCell ref="A3:J3"/>
    <mergeCell ref="A4:A6"/>
    <mergeCell ref="B4:E4"/>
    <mergeCell ref="F4:I4"/>
    <mergeCell ref="J4:J6"/>
    <mergeCell ref="A14:B14"/>
    <mergeCell ref="K4:K6"/>
    <mergeCell ref="B5:C5"/>
    <mergeCell ref="D5:E5"/>
    <mergeCell ref="F5:G5"/>
    <mergeCell ref="H5:I5"/>
  </mergeCells>
  <printOptions horizontalCentered="1" verticalCentered="1"/>
  <pageMargins left="0.39370078740157483" right="0.39370078740157483" top="0.39370078740157483" bottom="0.78740157480314965" header="0.31496062992125984" footer="0.62992125984251968"/>
  <pageSetup paperSize="9" scale="68" orientation="landscape" r:id="rId1"/>
  <headerFooter>
    <oddFooter>&amp;LCommissariat Général au Développement Régional&amp;C&amp;P&amp;Rالمندوبية العامة للتنمية الجهوية</oddFooter>
  </headerFooter>
</worksheet>
</file>

<file path=xl/worksheets/sheet12.xml><?xml version="1.0" encoding="utf-8"?>
<worksheet xmlns="http://schemas.openxmlformats.org/spreadsheetml/2006/main" xmlns:r="http://schemas.openxmlformats.org/officeDocument/2006/relationships">
  <sheetPr>
    <tabColor rgb="FF92D050"/>
    <pageSetUpPr fitToPage="1"/>
  </sheetPr>
  <dimension ref="A1:L22"/>
  <sheetViews>
    <sheetView rightToLeft="1" zoomScaleNormal="100" workbookViewId="0">
      <selection activeCell="E12" sqref="E12"/>
    </sheetView>
  </sheetViews>
  <sheetFormatPr baseColWidth="10" defaultColWidth="11.42578125" defaultRowHeight="15"/>
  <cols>
    <col min="1" max="1" width="25.7109375" style="14" customWidth="1"/>
    <col min="2" max="7" width="13.85546875" style="14" customWidth="1"/>
    <col min="8" max="8" width="40.42578125" style="14" customWidth="1"/>
    <col min="9" max="9" width="21" style="14" customWidth="1"/>
    <col min="10" max="16384" width="11.42578125" style="14"/>
  </cols>
  <sheetData>
    <row r="1" spans="1:12" ht="29.25" customHeight="1">
      <c r="A1" s="461" t="s">
        <v>231</v>
      </c>
      <c r="B1" s="461"/>
      <c r="C1" s="461"/>
      <c r="D1" s="461"/>
      <c r="E1" s="461"/>
      <c r="F1" s="461"/>
      <c r="G1" s="461"/>
      <c r="H1" s="461"/>
    </row>
    <row r="2" spans="1:12" s="13" customFormat="1" ht="34.5" customHeight="1">
      <c r="A2" s="462" t="s">
        <v>232</v>
      </c>
      <c r="B2" s="462"/>
      <c r="C2" s="462"/>
      <c r="D2" s="462"/>
      <c r="E2" s="462"/>
      <c r="F2" s="462"/>
      <c r="G2" s="462"/>
      <c r="H2" s="462"/>
      <c r="I2" s="14"/>
    </row>
    <row r="3" spans="1:12" ht="43.5" customHeight="1">
      <c r="A3" s="431" t="s">
        <v>2</v>
      </c>
      <c r="B3" s="434" t="s">
        <v>53</v>
      </c>
      <c r="C3" s="435"/>
      <c r="D3" s="436" t="s">
        <v>54</v>
      </c>
      <c r="E3" s="437"/>
      <c r="F3" s="436" t="s">
        <v>285</v>
      </c>
      <c r="G3" s="437"/>
      <c r="H3" s="492" t="s">
        <v>1</v>
      </c>
      <c r="I3" s="378" t="s">
        <v>242</v>
      </c>
    </row>
    <row r="4" spans="1:12" ht="34.5" customHeight="1">
      <c r="A4" s="432"/>
      <c r="B4" s="441" t="s">
        <v>83</v>
      </c>
      <c r="C4" s="442"/>
      <c r="D4" s="439" t="s">
        <v>55</v>
      </c>
      <c r="E4" s="440"/>
      <c r="F4" s="439" t="s">
        <v>82</v>
      </c>
      <c r="G4" s="440"/>
      <c r="H4" s="493"/>
      <c r="I4" s="379"/>
    </row>
    <row r="5" spans="1:12" ht="28.5" customHeight="1" thickBot="1">
      <c r="A5" s="472"/>
      <c r="B5" s="236">
        <v>2020</v>
      </c>
      <c r="C5" s="8">
        <v>2021</v>
      </c>
      <c r="D5" s="236">
        <v>2020</v>
      </c>
      <c r="E5" s="236">
        <v>2021</v>
      </c>
      <c r="F5" s="236">
        <v>2020</v>
      </c>
      <c r="G5" s="236">
        <v>2021</v>
      </c>
      <c r="H5" s="494"/>
      <c r="I5" s="380"/>
    </row>
    <row r="6" spans="1:12" ht="27.75" customHeight="1">
      <c r="A6" s="143" t="s">
        <v>265</v>
      </c>
      <c r="B6" s="211">
        <v>208</v>
      </c>
      <c r="C6" s="211">
        <v>240</v>
      </c>
      <c r="D6" s="211">
        <v>148</v>
      </c>
      <c r="E6" s="211">
        <v>328</v>
      </c>
      <c r="F6" s="211">
        <v>1124</v>
      </c>
      <c r="G6" s="211">
        <v>1144</v>
      </c>
      <c r="H6" s="176" t="s">
        <v>259</v>
      </c>
      <c r="I6" s="177">
        <v>1651</v>
      </c>
      <c r="J6" s="489"/>
      <c r="K6" s="490"/>
    </row>
    <row r="7" spans="1:12" ht="27.75" customHeight="1">
      <c r="A7" s="143" t="s">
        <v>254</v>
      </c>
      <c r="B7" s="213">
        <v>111</v>
      </c>
      <c r="C7" s="213">
        <v>110</v>
      </c>
      <c r="D7" s="213"/>
      <c r="E7" s="213">
        <v>20</v>
      </c>
      <c r="F7" s="213">
        <v>721</v>
      </c>
      <c r="G7" s="213">
        <v>682</v>
      </c>
      <c r="H7" s="176" t="s">
        <v>260</v>
      </c>
      <c r="I7" s="177">
        <v>1652</v>
      </c>
    </row>
    <row r="8" spans="1:12" ht="27.75" customHeight="1">
      <c r="A8" s="143" t="s">
        <v>255</v>
      </c>
      <c r="B8" s="213">
        <v>18</v>
      </c>
      <c r="C8" s="213">
        <v>20</v>
      </c>
      <c r="D8" s="213">
        <v>382</v>
      </c>
      <c r="E8" s="213">
        <v>576</v>
      </c>
      <c r="F8" s="213">
        <v>1088</v>
      </c>
      <c r="G8" s="213">
        <v>1043</v>
      </c>
      <c r="H8" s="176" t="s">
        <v>261</v>
      </c>
      <c r="I8" s="177">
        <v>1653</v>
      </c>
    </row>
    <row r="9" spans="1:12" ht="27.75" customHeight="1">
      <c r="A9" s="143" t="s">
        <v>256</v>
      </c>
      <c r="B9" s="213">
        <v>908</v>
      </c>
      <c r="C9" s="213">
        <v>850</v>
      </c>
      <c r="D9" s="213">
        <v>110</v>
      </c>
      <c r="E9" s="213">
        <v>633</v>
      </c>
      <c r="F9" s="213">
        <v>2814</v>
      </c>
      <c r="G9" s="213">
        <v>3045</v>
      </c>
      <c r="H9" s="176" t="s">
        <v>262</v>
      </c>
      <c r="I9" s="177">
        <v>1654</v>
      </c>
    </row>
    <row r="10" spans="1:12" ht="27.75" customHeight="1">
      <c r="A10" s="143" t="s">
        <v>257</v>
      </c>
      <c r="B10" s="213">
        <v>2789</v>
      </c>
      <c r="C10" s="213">
        <v>2900</v>
      </c>
      <c r="D10" s="213"/>
      <c r="E10" s="213"/>
      <c r="F10" s="213">
        <v>465</v>
      </c>
      <c r="G10" s="213">
        <v>498</v>
      </c>
      <c r="H10" s="176" t="s">
        <v>263</v>
      </c>
      <c r="I10" s="177">
        <v>1655</v>
      </c>
      <c r="J10" s="491"/>
      <c r="K10" s="491"/>
      <c r="L10" s="491"/>
    </row>
    <row r="11" spans="1:12" ht="27.75" customHeight="1" thickBot="1">
      <c r="A11" s="143" t="s">
        <v>258</v>
      </c>
      <c r="B11" s="214">
        <v>326</v>
      </c>
      <c r="C11" s="214">
        <v>335</v>
      </c>
      <c r="D11" s="214"/>
      <c r="E11" s="214"/>
      <c r="F11" s="214">
        <v>483</v>
      </c>
      <c r="G11" s="214">
        <v>465</v>
      </c>
      <c r="H11" s="176" t="s">
        <v>264</v>
      </c>
      <c r="I11" s="177">
        <v>1656</v>
      </c>
      <c r="J11" s="491"/>
      <c r="K11" s="491"/>
      <c r="L11" s="491"/>
    </row>
    <row r="12" spans="1:12" ht="27.75" customHeight="1" thickBot="1">
      <c r="A12" s="209" t="s">
        <v>40</v>
      </c>
      <c r="B12" s="215">
        <f>SUM(B6:B11)</f>
        <v>4360</v>
      </c>
      <c r="C12" s="215">
        <f>C6+C7+C8+C9+C10+C11</f>
        <v>4455</v>
      </c>
      <c r="D12" s="215">
        <f>SUM(D6:D11)</f>
        <v>640</v>
      </c>
      <c r="E12" s="215">
        <f>SUM(E6:E11)</f>
        <v>1557</v>
      </c>
      <c r="F12" s="215">
        <f>SUM(F6:F11)</f>
        <v>6695</v>
      </c>
      <c r="G12" s="215">
        <f>SUM(G6:G11)</f>
        <v>6877</v>
      </c>
      <c r="H12" s="210" t="s">
        <v>6</v>
      </c>
      <c r="I12" s="152">
        <v>16</v>
      </c>
    </row>
    <row r="13" spans="1:12">
      <c r="A13" s="405" t="s">
        <v>266</v>
      </c>
      <c r="B13" s="405"/>
      <c r="C13" s="23"/>
      <c r="D13" s="20"/>
      <c r="E13" s="20"/>
      <c r="F13" s="72"/>
      <c r="G13" s="72"/>
      <c r="I13" s="72" t="s">
        <v>267</v>
      </c>
    </row>
    <row r="14" spans="1:12" ht="15.75">
      <c r="A14" s="280"/>
    </row>
    <row r="19" spans="3:8">
      <c r="H19" s="150"/>
    </row>
    <row r="21" spans="3:8" ht="21" customHeight="1">
      <c r="C21" s="270"/>
    </row>
    <row r="22" spans="3:8" ht="19.5" customHeight="1">
      <c r="C22" s="270"/>
    </row>
  </sheetData>
  <mergeCells count="14">
    <mergeCell ref="A13:B13"/>
    <mergeCell ref="A1:H1"/>
    <mergeCell ref="A2:H2"/>
    <mergeCell ref="A3:A5"/>
    <mergeCell ref="B3:C3"/>
    <mergeCell ref="D3:E3"/>
    <mergeCell ref="F3:G3"/>
    <mergeCell ref="H3:H5"/>
    <mergeCell ref="J6:K6"/>
    <mergeCell ref="J10:L11"/>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83" orientation="landscape" r:id="rId1"/>
  <headerFooter>
    <oddFooter>&amp;LCommissariat Général au Développement Régional&amp;C&amp;P&amp;Rالمندوبية العامة للتنمية الجهوية</oddFooter>
  </headerFooter>
</worksheet>
</file>

<file path=xl/worksheets/sheet13.xml><?xml version="1.0" encoding="utf-8"?>
<worksheet xmlns="http://schemas.openxmlformats.org/spreadsheetml/2006/main" xmlns:r="http://schemas.openxmlformats.org/officeDocument/2006/relationships">
  <sheetPr>
    <tabColor rgb="FF92D050"/>
    <pageSetUpPr fitToPage="1"/>
  </sheetPr>
  <dimension ref="A1:L15"/>
  <sheetViews>
    <sheetView rightToLeft="1" zoomScaleNormal="100" zoomScaleSheetLayoutView="70" workbookViewId="0">
      <selection activeCell="D26" sqref="D26"/>
    </sheetView>
  </sheetViews>
  <sheetFormatPr baseColWidth="10" defaultColWidth="11.42578125" defaultRowHeight="15"/>
  <cols>
    <col min="1" max="1" width="27.140625" style="14" customWidth="1"/>
    <col min="2" max="9" width="11.42578125" style="14" customWidth="1"/>
    <col min="10" max="10" width="38.7109375" style="14" customWidth="1"/>
    <col min="11" max="11" width="16.7109375" style="14" customWidth="1"/>
    <col min="12" max="16384" width="11.42578125" style="14"/>
  </cols>
  <sheetData>
    <row r="1" spans="1:12" customFormat="1" ht="20.25">
      <c r="A1" s="74"/>
      <c r="B1" s="496" t="s">
        <v>233</v>
      </c>
      <c r="C1" s="496"/>
      <c r="D1" s="496"/>
      <c r="E1" s="496"/>
      <c r="F1" s="496"/>
      <c r="G1" s="496"/>
      <c r="H1" s="496"/>
      <c r="I1" s="496"/>
      <c r="J1" s="496"/>
      <c r="K1" s="74"/>
      <c r="L1" s="74"/>
    </row>
    <row r="2" spans="1:12" customFormat="1" ht="45" customHeight="1">
      <c r="A2" s="75"/>
      <c r="B2" s="495" t="s">
        <v>234</v>
      </c>
      <c r="C2" s="495"/>
      <c r="D2" s="495"/>
      <c r="E2" s="495"/>
      <c r="F2" s="495"/>
      <c r="G2" s="495"/>
      <c r="H2" s="495"/>
      <c r="I2" s="495"/>
      <c r="J2" s="495"/>
      <c r="K2" s="75"/>
      <c r="L2" s="75"/>
    </row>
    <row r="3" spans="1:12" ht="35.25" customHeight="1">
      <c r="A3" s="431" t="s">
        <v>2</v>
      </c>
      <c r="B3" s="434" t="s">
        <v>56</v>
      </c>
      <c r="C3" s="498"/>
      <c r="D3" s="436" t="s">
        <v>57</v>
      </c>
      <c r="E3" s="437"/>
      <c r="F3" s="436" t="s">
        <v>58</v>
      </c>
      <c r="G3" s="437"/>
      <c r="H3" s="436" t="s">
        <v>115</v>
      </c>
      <c r="I3" s="437"/>
      <c r="J3" s="492" t="s">
        <v>1</v>
      </c>
      <c r="K3" s="378" t="s">
        <v>242</v>
      </c>
    </row>
    <row r="4" spans="1:12" ht="43.5" customHeight="1">
      <c r="A4" s="432"/>
      <c r="B4" s="441" t="s">
        <v>59</v>
      </c>
      <c r="C4" s="497"/>
      <c r="D4" s="439" t="s">
        <v>60</v>
      </c>
      <c r="E4" s="440"/>
      <c r="F4" s="439" t="s">
        <v>95</v>
      </c>
      <c r="G4" s="440"/>
      <c r="H4" s="439" t="s">
        <v>114</v>
      </c>
      <c r="I4" s="440"/>
      <c r="J4" s="493"/>
      <c r="K4" s="379"/>
    </row>
    <row r="5" spans="1:12" ht="27" customHeight="1">
      <c r="A5" s="472"/>
      <c r="B5" s="236">
        <v>2020</v>
      </c>
      <c r="C5" s="8">
        <v>2021</v>
      </c>
      <c r="D5" s="236">
        <v>2020</v>
      </c>
      <c r="E5" s="236">
        <v>2021</v>
      </c>
      <c r="F5" s="236">
        <v>2020</v>
      </c>
      <c r="G5" s="236">
        <v>2021</v>
      </c>
      <c r="H5" s="236">
        <v>2020</v>
      </c>
      <c r="I5" s="236">
        <v>2021</v>
      </c>
      <c r="J5" s="494"/>
      <c r="K5" s="380"/>
    </row>
    <row r="6" spans="1:12" ht="27" customHeight="1">
      <c r="A6" s="143" t="s">
        <v>265</v>
      </c>
      <c r="B6" s="217">
        <v>9720</v>
      </c>
      <c r="C6" s="217">
        <v>10160</v>
      </c>
      <c r="D6" s="217">
        <v>420</v>
      </c>
      <c r="E6" s="217">
        <v>225</v>
      </c>
      <c r="F6" s="217">
        <v>6758</v>
      </c>
      <c r="G6" s="217">
        <v>6805</v>
      </c>
      <c r="H6" s="217">
        <v>10101</v>
      </c>
      <c r="I6" s="217">
        <v>10319</v>
      </c>
      <c r="J6" s="176" t="s">
        <v>259</v>
      </c>
      <c r="K6" s="177">
        <v>1651</v>
      </c>
    </row>
    <row r="7" spans="1:12" ht="27" customHeight="1">
      <c r="A7" s="143" t="s">
        <v>254</v>
      </c>
      <c r="B7" s="217">
        <v>6700</v>
      </c>
      <c r="C7" s="217">
        <v>6700</v>
      </c>
      <c r="D7" s="217">
        <v>62</v>
      </c>
      <c r="E7" s="217">
        <v>99</v>
      </c>
      <c r="F7" s="217">
        <v>1120</v>
      </c>
      <c r="G7" s="217">
        <v>972</v>
      </c>
      <c r="H7" s="217">
        <v>8573</v>
      </c>
      <c r="I7" s="217">
        <v>8676</v>
      </c>
      <c r="J7" s="176" t="s">
        <v>260</v>
      </c>
      <c r="K7" s="177">
        <v>1652</v>
      </c>
    </row>
    <row r="8" spans="1:12" ht="27" customHeight="1">
      <c r="A8" s="143" t="s">
        <v>255</v>
      </c>
      <c r="B8" s="178">
        <v>17620</v>
      </c>
      <c r="C8" s="178">
        <v>18280</v>
      </c>
      <c r="D8" s="178">
        <v>150</v>
      </c>
      <c r="E8" s="178">
        <v>170</v>
      </c>
      <c r="F8" s="178">
        <v>9381</v>
      </c>
      <c r="G8" s="178">
        <v>9350</v>
      </c>
      <c r="H8" s="178">
        <v>8183</v>
      </c>
      <c r="I8" s="178">
        <v>8470</v>
      </c>
      <c r="J8" s="176" t="s">
        <v>261</v>
      </c>
      <c r="K8" s="177">
        <v>1653</v>
      </c>
    </row>
    <row r="9" spans="1:12" ht="27" customHeight="1">
      <c r="A9" s="143" t="s">
        <v>256</v>
      </c>
      <c r="B9" s="178">
        <v>23100</v>
      </c>
      <c r="C9" s="178">
        <v>21100</v>
      </c>
      <c r="D9" s="178">
        <v>590</v>
      </c>
      <c r="E9" s="178">
        <v>450</v>
      </c>
      <c r="F9" s="178">
        <v>8920</v>
      </c>
      <c r="G9" s="178">
        <v>8480</v>
      </c>
      <c r="H9" s="178">
        <v>15351</v>
      </c>
      <c r="I9" s="178">
        <v>15824</v>
      </c>
      <c r="J9" s="176" t="s">
        <v>262</v>
      </c>
      <c r="K9" s="177">
        <v>1654</v>
      </c>
    </row>
    <row r="10" spans="1:12" ht="27" customHeight="1">
      <c r="A10" s="143" t="s">
        <v>257</v>
      </c>
      <c r="B10" s="178">
        <v>6450</v>
      </c>
      <c r="C10" s="178">
        <v>6450</v>
      </c>
      <c r="D10" s="178">
        <v>465</v>
      </c>
      <c r="E10" s="178">
        <v>55</v>
      </c>
      <c r="F10" s="178">
        <v>850</v>
      </c>
      <c r="G10" s="178">
        <v>1100</v>
      </c>
      <c r="H10" s="178">
        <v>9502</v>
      </c>
      <c r="I10" s="178">
        <v>9672</v>
      </c>
      <c r="J10" s="176" t="s">
        <v>263</v>
      </c>
      <c r="K10" s="177">
        <v>1655</v>
      </c>
    </row>
    <row r="11" spans="1:12" ht="27" customHeight="1" thickBot="1">
      <c r="A11" s="143" t="s">
        <v>258</v>
      </c>
      <c r="B11" s="289">
        <v>3610</v>
      </c>
      <c r="C11" s="289">
        <v>2913</v>
      </c>
      <c r="D11" s="289">
        <v>33</v>
      </c>
      <c r="E11" s="289">
        <v>0</v>
      </c>
      <c r="F11" s="289">
        <v>1721</v>
      </c>
      <c r="G11" s="289">
        <v>1767</v>
      </c>
      <c r="H11" s="289">
        <v>6913</v>
      </c>
      <c r="I11" s="289">
        <v>7023</v>
      </c>
      <c r="J11" s="176" t="s">
        <v>264</v>
      </c>
      <c r="K11" s="177">
        <v>1656</v>
      </c>
    </row>
    <row r="12" spans="1:12" ht="27" customHeight="1" thickBot="1">
      <c r="A12" s="209" t="s">
        <v>40</v>
      </c>
      <c r="B12" s="290">
        <f>SUM(B6:B11)</f>
        <v>67200</v>
      </c>
      <c r="C12" s="290">
        <f t="shared" ref="C12:G12" si="0">SUM(C6:C11)</f>
        <v>65603</v>
      </c>
      <c r="D12" s="290">
        <f t="shared" si="0"/>
        <v>1720</v>
      </c>
      <c r="E12" s="290">
        <f t="shared" si="0"/>
        <v>999</v>
      </c>
      <c r="F12" s="290">
        <f t="shared" si="0"/>
        <v>28750</v>
      </c>
      <c r="G12" s="290">
        <f t="shared" si="0"/>
        <v>28474</v>
      </c>
      <c r="H12" s="290">
        <f>SUM(H6:H11)</f>
        <v>58623</v>
      </c>
      <c r="I12" s="290">
        <f>SUM(I6:I11)</f>
        <v>59984</v>
      </c>
      <c r="J12" s="210" t="s">
        <v>6</v>
      </c>
      <c r="K12" s="118">
        <v>16</v>
      </c>
    </row>
    <row r="13" spans="1:12" ht="27.75" customHeight="1">
      <c r="A13" s="385" t="s">
        <v>266</v>
      </c>
      <c r="B13" s="385"/>
      <c r="C13" s="23"/>
      <c r="D13" s="20"/>
      <c r="E13" s="20"/>
      <c r="F13" s="72"/>
      <c r="G13" s="72"/>
      <c r="H13" s="72"/>
      <c r="I13" s="72"/>
      <c r="K13" s="72" t="s">
        <v>267</v>
      </c>
    </row>
    <row r="15" spans="1:12">
      <c r="D15" s="375"/>
    </row>
  </sheetData>
  <mergeCells count="14">
    <mergeCell ref="A13:B13"/>
    <mergeCell ref="A3:A5"/>
    <mergeCell ref="B3:C3"/>
    <mergeCell ref="D3:E3"/>
    <mergeCell ref="F3:G3"/>
    <mergeCell ref="H3:I3"/>
    <mergeCell ref="B2:J2"/>
    <mergeCell ref="B1:J1"/>
    <mergeCell ref="J3:J5"/>
    <mergeCell ref="K3:K5"/>
    <mergeCell ref="B4:C4"/>
    <mergeCell ref="D4:E4"/>
    <mergeCell ref="F4:G4"/>
    <mergeCell ref="H4:I4"/>
  </mergeCells>
  <printOptions horizontalCentered="1" verticalCentered="1"/>
  <pageMargins left="0.39370078740157483" right="0.39370078740157483" top="0.39370078740157483" bottom="0.78740157480314965" header="0.31496062992125984" footer="0.62992125984251968"/>
  <pageSetup paperSize="9" scale="81" orientation="landscape" r:id="rId1"/>
  <headerFooter>
    <oddFooter>&amp;LCommissariat Général au Développement Régional&amp;C&amp;P&amp;Rالمندوبية العامة للتنمية الجهوية</oddFooter>
  </headerFooter>
</worksheet>
</file>

<file path=xl/worksheets/sheet14.xml><?xml version="1.0" encoding="utf-8"?>
<worksheet xmlns="http://schemas.openxmlformats.org/spreadsheetml/2006/main" xmlns:r="http://schemas.openxmlformats.org/officeDocument/2006/relationships">
  <sheetPr>
    <tabColor rgb="FF92D050"/>
    <pageSetUpPr fitToPage="1"/>
  </sheetPr>
  <dimension ref="A1:K43"/>
  <sheetViews>
    <sheetView rightToLeft="1" workbookViewId="0">
      <selection activeCell="D14" sqref="D14"/>
    </sheetView>
  </sheetViews>
  <sheetFormatPr baseColWidth="10" defaultColWidth="11.42578125" defaultRowHeight="15"/>
  <cols>
    <col min="1" max="1" width="23.28515625" style="13" customWidth="1"/>
    <col min="2" max="2" width="14" style="13" customWidth="1"/>
    <col min="3" max="3" width="14.28515625" style="13" customWidth="1"/>
    <col min="4" max="7" width="14" style="13" customWidth="1"/>
    <col min="8" max="8" width="31.5703125" style="13" customWidth="1"/>
    <col min="9" max="9" width="21.7109375" style="13" customWidth="1"/>
    <col min="10" max="16384" width="11.42578125" style="14"/>
  </cols>
  <sheetData>
    <row r="1" spans="1:11" ht="20.25">
      <c r="A1" s="461" t="s">
        <v>174</v>
      </c>
      <c r="B1" s="461"/>
      <c r="C1" s="461"/>
      <c r="D1" s="461"/>
      <c r="E1" s="461"/>
      <c r="F1" s="461"/>
      <c r="G1" s="461"/>
      <c r="H1" s="461"/>
      <c r="I1" s="461"/>
    </row>
    <row r="2" spans="1:11" ht="20.25">
      <c r="A2" s="479" t="s">
        <v>175</v>
      </c>
      <c r="B2" s="479"/>
      <c r="C2" s="479"/>
      <c r="D2" s="479"/>
      <c r="E2" s="479"/>
      <c r="F2" s="479"/>
      <c r="G2" s="479"/>
      <c r="H2" s="479"/>
      <c r="I2" s="479"/>
    </row>
    <row r="3" spans="1:11" s="13" customFormat="1" ht="20.100000000000001" customHeight="1">
      <c r="A3" s="506" t="s">
        <v>2</v>
      </c>
      <c r="B3" s="397" t="s">
        <v>53</v>
      </c>
      <c r="C3" s="398"/>
      <c r="D3" s="499" t="s">
        <v>54</v>
      </c>
      <c r="E3" s="499"/>
      <c r="F3" s="399" t="s">
        <v>285</v>
      </c>
      <c r="G3" s="400"/>
      <c r="H3" s="500" t="s">
        <v>1</v>
      </c>
      <c r="I3" s="503" t="s">
        <v>242</v>
      </c>
    </row>
    <row r="4" spans="1:11" s="13" customFormat="1" ht="20.100000000000001" customHeight="1">
      <c r="A4" s="507"/>
      <c r="B4" s="381" t="s">
        <v>83</v>
      </c>
      <c r="C4" s="382"/>
      <c r="D4" s="505" t="s">
        <v>55</v>
      </c>
      <c r="E4" s="505"/>
      <c r="F4" s="383" t="s">
        <v>82</v>
      </c>
      <c r="G4" s="384"/>
      <c r="H4" s="501"/>
      <c r="I4" s="428"/>
    </row>
    <row r="5" spans="1:11" s="13" customFormat="1" ht="20.100000000000001" customHeight="1">
      <c r="A5" s="508"/>
      <c r="B5" s="236">
        <v>2020</v>
      </c>
      <c r="C5" s="8">
        <v>2021</v>
      </c>
      <c r="D5" s="236">
        <v>2020</v>
      </c>
      <c r="E5" s="236">
        <v>2021</v>
      </c>
      <c r="F5" s="236">
        <v>2020</v>
      </c>
      <c r="G5" s="236">
        <v>2021</v>
      </c>
      <c r="H5" s="502"/>
      <c r="I5" s="504"/>
    </row>
    <row r="6" spans="1:11" ht="27" customHeight="1">
      <c r="A6" s="167" t="s">
        <v>265</v>
      </c>
      <c r="B6" s="216">
        <v>6955</v>
      </c>
      <c r="C6" s="216">
        <v>6300</v>
      </c>
      <c r="D6" s="216">
        <v>165</v>
      </c>
      <c r="E6" s="216">
        <v>5400</v>
      </c>
      <c r="F6" s="216">
        <v>11420</v>
      </c>
      <c r="G6" s="216">
        <v>14150</v>
      </c>
      <c r="H6" s="165" t="s">
        <v>259</v>
      </c>
      <c r="I6" s="169">
        <v>1651</v>
      </c>
    </row>
    <row r="7" spans="1:11" ht="27" customHeight="1">
      <c r="A7" s="168" t="s">
        <v>254</v>
      </c>
      <c r="B7" s="213">
        <v>2350</v>
      </c>
      <c r="C7" s="213">
        <v>1050</v>
      </c>
      <c r="D7" s="213">
        <v>0</v>
      </c>
      <c r="E7" s="213">
        <v>100</v>
      </c>
      <c r="F7" s="213">
        <v>2280</v>
      </c>
      <c r="G7" s="213">
        <v>2960</v>
      </c>
      <c r="H7" s="166" t="s">
        <v>260</v>
      </c>
      <c r="I7" s="170">
        <v>1652</v>
      </c>
    </row>
    <row r="8" spans="1:11" ht="27" customHeight="1">
      <c r="A8" s="168" t="s">
        <v>255</v>
      </c>
      <c r="B8" s="213">
        <v>595</v>
      </c>
      <c r="C8" s="213">
        <v>500</v>
      </c>
      <c r="D8" s="213">
        <v>601</v>
      </c>
      <c r="E8" s="213">
        <v>9500</v>
      </c>
      <c r="F8" s="213">
        <v>5765</v>
      </c>
      <c r="G8" s="213">
        <v>6450</v>
      </c>
      <c r="H8" s="166" t="s">
        <v>261</v>
      </c>
      <c r="I8" s="170">
        <v>1653</v>
      </c>
    </row>
    <row r="9" spans="1:11" ht="27" customHeight="1">
      <c r="A9" s="168" t="s">
        <v>256</v>
      </c>
      <c r="B9" s="213">
        <v>32870</v>
      </c>
      <c r="C9" s="213">
        <f>13060+11215</f>
        <v>24275</v>
      </c>
      <c r="D9" s="213">
        <v>112</v>
      </c>
      <c r="E9" s="213">
        <v>10000</v>
      </c>
      <c r="F9" s="213">
        <v>6145</v>
      </c>
      <c r="G9" s="213">
        <v>7045</v>
      </c>
      <c r="H9" s="166" t="s">
        <v>262</v>
      </c>
      <c r="I9" s="170">
        <v>1654</v>
      </c>
    </row>
    <row r="10" spans="1:11" ht="27" customHeight="1">
      <c r="A10" s="168" t="s">
        <v>257</v>
      </c>
      <c r="B10" s="213">
        <v>112990</v>
      </c>
      <c r="C10" s="213">
        <v>95605</v>
      </c>
      <c r="D10" s="213"/>
      <c r="E10" s="213"/>
      <c r="F10" s="213">
        <v>2495</v>
      </c>
      <c r="G10" s="213">
        <v>3210</v>
      </c>
      <c r="H10" s="166" t="s">
        <v>263</v>
      </c>
      <c r="I10" s="170">
        <v>1655</v>
      </c>
    </row>
    <row r="11" spans="1:11" ht="27" customHeight="1" thickBot="1">
      <c r="A11" s="168" t="s">
        <v>258</v>
      </c>
      <c r="B11" s="214">
        <v>13000</v>
      </c>
      <c r="C11" s="214">
        <v>8225</v>
      </c>
      <c r="D11" s="214"/>
      <c r="E11" s="214"/>
      <c r="F11" s="214">
        <v>2937</v>
      </c>
      <c r="G11" s="214">
        <v>3680</v>
      </c>
      <c r="H11" s="166" t="s">
        <v>264</v>
      </c>
      <c r="I11" s="170">
        <v>1656</v>
      </c>
    </row>
    <row r="12" spans="1:11" ht="27" customHeight="1" thickBot="1">
      <c r="A12" s="108" t="s">
        <v>40</v>
      </c>
      <c r="B12" s="215">
        <f>SUM(B6:B11)</f>
        <v>168760</v>
      </c>
      <c r="C12" s="215">
        <f>SUM(C6:C11)</f>
        <v>135955</v>
      </c>
      <c r="D12" s="215">
        <f>SUM(D6:D11)</f>
        <v>878</v>
      </c>
      <c r="E12" s="215">
        <f>SUM(E6:E11)</f>
        <v>25000</v>
      </c>
      <c r="F12" s="215">
        <f>SUM(F6:F11)</f>
        <v>31042</v>
      </c>
      <c r="G12" s="215">
        <f>SUM(G6:G11)</f>
        <v>37495</v>
      </c>
      <c r="H12" s="18" t="s">
        <v>6</v>
      </c>
      <c r="I12" s="99">
        <v>16</v>
      </c>
    </row>
    <row r="13" spans="1:11" s="76" customFormat="1" ht="18" customHeight="1">
      <c r="A13" s="471" t="s">
        <v>266</v>
      </c>
      <c r="B13" s="471"/>
      <c r="C13" s="23"/>
      <c r="D13" s="20"/>
      <c r="E13" s="20"/>
      <c r="F13" s="22"/>
      <c r="G13" s="22"/>
      <c r="I13" s="357" t="s">
        <v>268</v>
      </c>
      <c r="J13" s="22"/>
      <c r="K13" s="22"/>
    </row>
    <row r="14" spans="1:11">
      <c r="A14" s="16"/>
      <c r="B14" s="16"/>
      <c r="C14" s="16"/>
      <c r="D14" s="16"/>
      <c r="E14" s="16"/>
      <c r="F14" s="16"/>
      <c r="G14" s="16"/>
      <c r="H14" s="16"/>
    </row>
    <row r="15" spans="1:11">
      <c r="A15" s="16"/>
      <c r="B15" s="43"/>
      <c r="C15" s="43"/>
      <c r="D15" s="43"/>
      <c r="E15" s="43"/>
      <c r="F15" s="43"/>
      <c r="G15" s="43"/>
      <c r="H15" s="16"/>
    </row>
    <row r="16" spans="1:11">
      <c r="A16" s="16"/>
      <c r="B16" s="16"/>
      <c r="C16" s="16"/>
      <c r="D16" s="16"/>
      <c r="E16" s="16"/>
      <c r="F16" s="16"/>
      <c r="G16" s="16"/>
      <c r="H16" s="16"/>
    </row>
    <row r="17" spans="1:8" ht="23.25">
      <c r="A17" s="16"/>
      <c r="B17" s="46"/>
      <c r="C17" s="273"/>
      <c r="D17" s="274"/>
      <c r="E17" s="372"/>
      <c r="F17" s="372"/>
      <c r="G17" s="16"/>
      <c r="H17" s="16"/>
    </row>
    <row r="18" spans="1:8">
      <c r="A18" s="16"/>
      <c r="B18" s="50"/>
      <c r="C18" s="16"/>
      <c r="D18" s="16"/>
      <c r="E18" s="372"/>
      <c r="F18" s="372"/>
      <c r="G18" s="16"/>
      <c r="H18" s="16"/>
    </row>
    <row r="19" spans="1:8">
      <c r="A19" s="16"/>
      <c r="B19" s="50"/>
      <c r="C19" s="16"/>
      <c r="D19" s="16"/>
      <c r="E19" s="372"/>
      <c r="F19" s="372"/>
      <c r="G19" s="16"/>
      <c r="H19" s="16"/>
    </row>
    <row r="20" spans="1:8">
      <c r="A20" s="16"/>
      <c r="B20" s="50"/>
      <c r="E20" s="373"/>
      <c r="F20" s="373"/>
      <c r="G20" s="16"/>
    </row>
    <row r="21" spans="1:8">
      <c r="A21" s="16"/>
      <c r="B21" s="50"/>
      <c r="C21" s="16"/>
      <c r="D21" s="16"/>
      <c r="E21" s="372"/>
      <c r="F21" s="372"/>
      <c r="G21" s="16"/>
      <c r="H21" s="16"/>
    </row>
    <row r="22" spans="1:8">
      <c r="A22" s="16"/>
      <c r="B22" s="50"/>
      <c r="C22" s="16"/>
      <c r="D22" s="16"/>
      <c r="E22" s="372"/>
      <c r="F22" s="372"/>
      <c r="G22" s="16"/>
      <c r="H22" s="16"/>
    </row>
    <row r="23" spans="1:8">
      <c r="A23" s="16"/>
      <c r="B23" s="50"/>
      <c r="C23" s="16"/>
      <c r="D23" s="51"/>
      <c r="E23" s="374"/>
      <c r="F23" s="372"/>
      <c r="G23" s="16"/>
      <c r="H23" s="16"/>
    </row>
    <row r="24" spans="1:8">
      <c r="A24" s="16"/>
      <c r="B24" s="50"/>
      <c r="C24" s="16"/>
      <c r="D24" s="51"/>
      <c r="E24" s="374"/>
      <c r="F24" s="372"/>
      <c r="G24" s="16"/>
      <c r="H24" s="16"/>
    </row>
    <row r="25" spans="1:8">
      <c r="A25" s="16"/>
      <c r="B25" s="50"/>
      <c r="C25" s="16"/>
      <c r="D25" s="51"/>
      <c r="E25" s="374"/>
      <c r="F25" s="372"/>
      <c r="G25" s="16"/>
      <c r="H25" s="16"/>
    </row>
    <row r="26" spans="1:8">
      <c r="A26" s="16"/>
      <c r="B26" s="50"/>
      <c r="C26" s="16"/>
      <c r="D26" s="51"/>
      <c r="E26" s="374"/>
      <c r="F26" s="372"/>
      <c r="G26" s="16"/>
      <c r="H26" s="16"/>
    </row>
    <row r="27" spans="1:8">
      <c r="A27" s="16"/>
      <c r="B27" s="50"/>
      <c r="C27" s="16"/>
      <c r="D27" s="51"/>
      <c r="E27" s="374"/>
      <c r="F27" s="372"/>
      <c r="G27" s="16"/>
      <c r="H27" s="16"/>
    </row>
    <row r="28" spans="1:8">
      <c r="A28" s="16"/>
      <c r="B28" s="16"/>
      <c r="C28" s="16"/>
      <c r="D28" s="51"/>
      <c r="E28" s="374"/>
      <c r="F28" s="372"/>
      <c r="G28" s="16"/>
      <c r="H28" s="16"/>
    </row>
    <row r="29" spans="1:8">
      <c r="A29" s="16"/>
      <c r="B29" s="16"/>
      <c r="C29" s="16"/>
      <c r="D29" s="51"/>
      <c r="E29" s="374"/>
      <c r="F29" s="372"/>
      <c r="G29" s="16"/>
      <c r="H29" s="16"/>
    </row>
    <row r="30" spans="1:8">
      <c r="A30" s="16"/>
      <c r="B30" s="16"/>
      <c r="C30" s="16"/>
      <c r="D30" s="51"/>
      <c r="E30" s="374"/>
      <c r="F30" s="372"/>
      <c r="G30" s="16"/>
      <c r="H30" s="16"/>
    </row>
    <row r="31" spans="1:8">
      <c r="A31" s="16"/>
      <c r="B31" s="16"/>
      <c r="C31" s="16"/>
      <c r="D31" s="16"/>
      <c r="E31" s="372"/>
      <c r="F31" s="372"/>
      <c r="G31" s="16"/>
      <c r="H31" s="16"/>
    </row>
    <row r="32" spans="1:8">
      <c r="A32" s="16"/>
      <c r="B32" s="16"/>
      <c r="C32" s="16"/>
      <c r="D32" s="16"/>
      <c r="E32" s="372"/>
      <c r="F32" s="372"/>
      <c r="G32" s="16"/>
      <c r="H32" s="16"/>
    </row>
    <row r="33" spans="5:7">
      <c r="E33" s="373"/>
      <c r="F33" s="373"/>
      <c r="G33" s="16"/>
    </row>
    <row r="34" spans="5:7">
      <c r="E34" s="373"/>
      <c r="F34" s="373"/>
      <c r="G34" s="16"/>
    </row>
    <row r="35" spans="5:7">
      <c r="E35" s="373"/>
      <c r="F35" s="373"/>
      <c r="G35" s="16"/>
    </row>
    <row r="36" spans="5:7">
      <c r="E36" s="373"/>
      <c r="F36" s="373"/>
      <c r="G36" s="16"/>
    </row>
    <row r="37" spans="5:7">
      <c r="E37" s="373"/>
      <c r="F37" s="373"/>
      <c r="G37" s="16"/>
    </row>
    <row r="38" spans="5:7">
      <c r="E38" s="373"/>
      <c r="F38" s="373"/>
      <c r="G38" s="16"/>
    </row>
    <row r="39" spans="5:7">
      <c r="E39" s="373"/>
      <c r="F39" s="373"/>
      <c r="G39" s="16"/>
    </row>
    <row r="40" spans="5:7">
      <c r="E40" s="373"/>
      <c r="F40" s="373"/>
      <c r="G40" s="16"/>
    </row>
    <row r="41" spans="5:7">
      <c r="E41" s="373"/>
      <c r="F41" s="373"/>
      <c r="G41" s="16"/>
    </row>
    <row r="42" spans="5:7">
      <c r="E42" s="373"/>
      <c r="F42" s="373"/>
      <c r="G42" s="16"/>
    </row>
    <row r="43" spans="5:7">
      <c r="E43" s="373"/>
      <c r="F43" s="373"/>
    </row>
  </sheetData>
  <mergeCells count="12">
    <mergeCell ref="A13:B13"/>
    <mergeCell ref="F4:G4"/>
    <mergeCell ref="A1:I1"/>
    <mergeCell ref="A2:I2"/>
    <mergeCell ref="B3:C3"/>
    <mergeCell ref="D3:E3"/>
    <mergeCell ref="F3:G3"/>
    <mergeCell ref="H3:H5"/>
    <mergeCell ref="I3:I5"/>
    <mergeCell ref="B4:C4"/>
    <mergeCell ref="D4:E4"/>
    <mergeCell ref="A3:A5"/>
  </mergeCells>
  <printOptions horizontalCentered="1" verticalCentered="1"/>
  <pageMargins left="0.39370078740157483" right="0.39370078740157483" top="0.39370078740157483" bottom="0.78740157480314965" header="0.31496062992125984" footer="0.62992125984251968"/>
  <pageSetup paperSize="9" scale="88" orientation="landscape" r:id="rId1"/>
  <headerFooter>
    <oddFooter>&amp;LCommissariat Général au Développement Régional&amp;C&amp;P&amp;Rالمندوبية العامة للتنمية الجهوية</oddFooter>
  </headerFooter>
</worksheet>
</file>

<file path=xl/worksheets/sheet15.xml><?xml version="1.0" encoding="utf-8"?>
<worksheet xmlns="http://schemas.openxmlformats.org/spreadsheetml/2006/main" xmlns:r="http://schemas.openxmlformats.org/officeDocument/2006/relationships">
  <sheetPr>
    <tabColor rgb="FF92D050"/>
    <pageSetUpPr fitToPage="1"/>
  </sheetPr>
  <dimension ref="A2:K26"/>
  <sheetViews>
    <sheetView rightToLeft="1" zoomScaleNormal="100" workbookViewId="0">
      <selection activeCell="C26" sqref="C26"/>
    </sheetView>
  </sheetViews>
  <sheetFormatPr baseColWidth="10" defaultColWidth="11.42578125" defaultRowHeight="15"/>
  <cols>
    <col min="1" max="1" width="26.140625" style="13" customWidth="1"/>
    <col min="2" max="2" width="11.85546875" style="13" bestFit="1" customWidth="1"/>
    <col min="3" max="3" width="15" style="13" customWidth="1"/>
    <col min="4" max="5" width="11" style="13" customWidth="1"/>
    <col min="6" max="6" width="13.140625" style="13" customWidth="1"/>
    <col min="7" max="7" width="13.85546875" style="13" customWidth="1"/>
    <col min="8" max="9" width="11" style="13" customWidth="1"/>
    <col min="10" max="10" width="38" style="13" customWidth="1"/>
    <col min="11" max="11" width="21.7109375" style="13" customWidth="1"/>
    <col min="12" max="16384" width="11.42578125" style="14"/>
  </cols>
  <sheetData>
    <row r="2" spans="1:11" ht="20.25">
      <c r="A2" s="512" t="s">
        <v>174</v>
      </c>
      <c r="B2" s="512"/>
      <c r="C2" s="512"/>
      <c r="D2" s="512"/>
      <c r="E2" s="512"/>
      <c r="F2" s="512"/>
      <c r="G2" s="512"/>
      <c r="H2" s="512"/>
      <c r="I2" s="512"/>
      <c r="J2" s="512"/>
    </row>
    <row r="3" spans="1:11" ht="41.25" customHeight="1">
      <c r="A3" s="513" t="s">
        <v>225</v>
      </c>
      <c r="B3" s="513"/>
      <c r="C3" s="513"/>
      <c r="D3" s="513"/>
      <c r="E3" s="513"/>
      <c r="F3" s="513"/>
      <c r="G3" s="513"/>
      <c r="H3" s="513"/>
      <c r="I3" s="513"/>
      <c r="J3" s="513"/>
    </row>
    <row r="4" spans="1:11" ht="25.5" customHeight="1">
      <c r="A4" s="506" t="s">
        <v>2</v>
      </c>
      <c r="B4" s="434" t="s">
        <v>56</v>
      </c>
      <c r="C4" s="498"/>
      <c r="D4" s="436" t="s">
        <v>176</v>
      </c>
      <c r="E4" s="437"/>
      <c r="F4" s="436" t="s">
        <v>58</v>
      </c>
      <c r="G4" s="437"/>
      <c r="H4" s="436" t="s">
        <v>115</v>
      </c>
      <c r="I4" s="437"/>
      <c r="J4" s="514" t="s">
        <v>1</v>
      </c>
      <c r="K4" s="378" t="s">
        <v>242</v>
      </c>
    </row>
    <row r="5" spans="1:11" ht="29.25" customHeight="1">
      <c r="A5" s="507"/>
      <c r="B5" s="441" t="s">
        <v>59</v>
      </c>
      <c r="C5" s="497"/>
      <c r="D5" s="439" t="s">
        <v>60</v>
      </c>
      <c r="E5" s="440"/>
      <c r="F5" s="510" t="s">
        <v>95</v>
      </c>
      <c r="G5" s="511"/>
      <c r="H5" s="439" t="s">
        <v>114</v>
      </c>
      <c r="I5" s="440"/>
      <c r="J5" s="515"/>
      <c r="K5" s="379"/>
    </row>
    <row r="6" spans="1:11" ht="43.5" customHeight="1" thickBot="1">
      <c r="A6" s="508"/>
      <c r="B6" s="330">
        <v>2020</v>
      </c>
      <c r="C6" s="330">
        <v>2021</v>
      </c>
      <c r="D6" s="330">
        <v>2020</v>
      </c>
      <c r="E6" s="330">
        <v>2021</v>
      </c>
      <c r="F6" s="330">
        <v>2020</v>
      </c>
      <c r="G6" s="330">
        <v>2021</v>
      </c>
      <c r="H6" s="330">
        <v>2020</v>
      </c>
      <c r="I6" s="330">
        <v>2021</v>
      </c>
      <c r="J6" s="516"/>
      <c r="K6" s="380"/>
    </row>
    <row r="7" spans="1:11" ht="28.5" customHeight="1">
      <c r="A7" s="328" t="s">
        <v>265</v>
      </c>
      <c r="B7" s="331">
        <v>11222</v>
      </c>
      <c r="C7" s="331">
        <v>15769</v>
      </c>
      <c r="D7" s="336">
        <v>164</v>
      </c>
      <c r="E7" s="336">
        <v>360.5</v>
      </c>
      <c r="F7" s="336">
        <v>19635</v>
      </c>
      <c r="G7" s="336">
        <v>36700</v>
      </c>
      <c r="H7" s="336">
        <v>14150</v>
      </c>
      <c r="I7" s="336">
        <v>1645</v>
      </c>
      <c r="J7" s="176" t="s">
        <v>259</v>
      </c>
      <c r="K7" s="177">
        <v>1651</v>
      </c>
    </row>
    <row r="8" spans="1:11" ht="28.5" customHeight="1">
      <c r="A8" s="328" t="s">
        <v>254</v>
      </c>
      <c r="B8" s="332">
        <v>3170</v>
      </c>
      <c r="C8" s="332">
        <v>8953</v>
      </c>
      <c r="D8" s="217">
        <v>2.5</v>
      </c>
      <c r="E8" s="217">
        <v>86.9</v>
      </c>
      <c r="F8" s="217">
        <v>3630</v>
      </c>
      <c r="G8" s="217">
        <v>10071</v>
      </c>
      <c r="H8" s="217">
        <v>10650</v>
      </c>
      <c r="I8" s="217">
        <v>860</v>
      </c>
      <c r="J8" s="176" t="s">
        <v>260</v>
      </c>
      <c r="K8" s="177">
        <v>1652</v>
      </c>
    </row>
    <row r="9" spans="1:11" ht="28.5" customHeight="1">
      <c r="A9" s="328" t="s">
        <v>255</v>
      </c>
      <c r="B9" s="333">
        <v>20740</v>
      </c>
      <c r="C9" s="333">
        <v>26170</v>
      </c>
      <c r="D9" s="178">
        <v>110</v>
      </c>
      <c r="E9" s="178">
        <v>170</v>
      </c>
      <c r="F9" s="178">
        <v>34110</v>
      </c>
      <c r="G9" s="178">
        <v>34410</v>
      </c>
      <c r="H9" s="178">
        <v>10590</v>
      </c>
      <c r="I9" s="178">
        <v>6870</v>
      </c>
      <c r="J9" s="176" t="s">
        <v>261</v>
      </c>
      <c r="K9" s="177">
        <v>1653</v>
      </c>
    </row>
    <row r="10" spans="1:11" ht="28.5" customHeight="1">
      <c r="A10" s="328" t="s">
        <v>256</v>
      </c>
      <c r="B10" s="333">
        <v>29912</v>
      </c>
      <c r="C10" s="333">
        <v>49678</v>
      </c>
      <c r="D10" s="178">
        <v>300</v>
      </c>
      <c r="E10" s="178">
        <v>900</v>
      </c>
      <c r="F10" s="178">
        <v>51138</v>
      </c>
      <c r="G10" s="178">
        <v>110725</v>
      </c>
      <c r="H10" s="178">
        <v>34375</v>
      </c>
      <c r="I10" s="178">
        <v>5210</v>
      </c>
      <c r="J10" s="176" t="s">
        <v>262</v>
      </c>
      <c r="K10" s="177">
        <v>1654</v>
      </c>
    </row>
    <row r="11" spans="1:11" ht="28.5" customHeight="1">
      <c r="A11" s="328" t="s">
        <v>257</v>
      </c>
      <c r="B11" s="333">
        <v>2324</v>
      </c>
      <c r="C11" s="333">
        <v>3835</v>
      </c>
      <c r="D11" s="178">
        <v>84</v>
      </c>
      <c r="E11" s="178">
        <v>55.5</v>
      </c>
      <c r="F11" s="178">
        <v>2050</v>
      </c>
      <c r="G11" s="178">
        <v>5840</v>
      </c>
      <c r="H11" s="178">
        <v>7730</v>
      </c>
      <c r="I11" s="178">
        <v>3440</v>
      </c>
      <c r="J11" s="176" t="s">
        <v>263</v>
      </c>
      <c r="K11" s="177">
        <v>1655</v>
      </c>
    </row>
    <row r="12" spans="1:11" ht="28.5" customHeight="1" thickBot="1">
      <c r="A12" s="328" t="s">
        <v>258</v>
      </c>
      <c r="B12" s="337">
        <v>2915</v>
      </c>
      <c r="C12" s="337">
        <v>2018</v>
      </c>
      <c r="D12" s="338">
        <v>6</v>
      </c>
      <c r="E12" s="338">
        <v>0</v>
      </c>
      <c r="F12" s="338">
        <v>9600</v>
      </c>
      <c r="G12" s="338">
        <v>5916</v>
      </c>
      <c r="H12" s="338">
        <v>3880</v>
      </c>
      <c r="I12" s="338">
        <v>935</v>
      </c>
      <c r="J12" s="176" t="s">
        <v>264</v>
      </c>
      <c r="K12" s="177">
        <v>1656</v>
      </c>
    </row>
    <row r="13" spans="1:11" ht="28.5" customHeight="1" thickBot="1">
      <c r="A13" s="329" t="s">
        <v>40</v>
      </c>
      <c r="B13" s="335">
        <f t="shared" ref="B13:I13" si="0">SUM(B7:B12)</f>
        <v>70283</v>
      </c>
      <c r="C13" s="335">
        <f t="shared" si="0"/>
        <v>106423</v>
      </c>
      <c r="D13" s="334">
        <f t="shared" si="0"/>
        <v>666.5</v>
      </c>
      <c r="E13" s="334">
        <f t="shared" si="0"/>
        <v>1572.9</v>
      </c>
      <c r="F13" s="335">
        <f t="shared" si="0"/>
        <v>120163</v>
      </c>
      <c r="G13" s="335">
        <f t="shared" si="0"/>
        <v>203662</v>
      </c>
      <c r="H13" s="335">
        <f t="shared" si="0"/>
        <v>81375</v>
      </c>
      <c r="I13" s="335">
        <f t="shared" si="0"/>
        <v>18960</v>
      </c>
      <c r="J13" s="175" t="s">
        <v>6</v>
      </c>
      <c r="K13" s="152">
        <v>16</v>
      </c>
    </row>
    <row r="14" spans="1:11" s="76" customFormat="1" ht="18.75" customHeight="1">
      <c r="A14" s="405" t="s">
        <v>266</v>
      </c>
      <c r="B14" s="405"/>
      <c r="C14" s="119"/>
      <c r="D14" s="120"/>
      <c r="E14" s="120"/>
      <c r="F14" s="120"/>
      <c r="G14" s="77"/>
      <c r="H14" s="77"/>
      <c r="I14" s="77"/>
      <c r="K14" s="22" t="s">
        <v>267</v>
      </c>
    </row>
    <row r="15" spans="1:11">
      <c r="A15" s="16"/>
      <c r="B15" s="16"/>
      <c r="C15" s="16"/>
      <c r="D15" s="16"/>
      <c r="E15" s="16"/>
      <c r="F15" s="16"/>
      <c r="G15" s="16"/>
      <c r="H15" s="16"/>
      <c r="I15" s="16"/>
      <c r="J15" s="16"/>
    </row>
    <row r="17" spans="1:10">
      <c r="A17" s="16"/>
      <c r="B17" s="46"/>
      <c r="C17" s="46"/>
      <c r="D17" s="46"/>
      <c r="E17" s="46"/>
      <c r="F17" s="46"/>
      <c r="G17" s="46"/>
      <c r="H17" s="46"/>
      <c r="I17" s="46"/>
      <c r="J17" s="16"/>
    </row>
    <row r="18" spans="1:10">
      <c r="A18" s="16"/>
      <c r="B18" s="509"/>
      <c r="C18" s="16"/>
      <c r="D18" s="16"/>
      <c r="E18" s="16"/>
      <c r="F18" s="16"/>
      <c r="G18" s="16"/>
      <c r="H18" s="16"/>
      <c r="I18" s="16"/>
      <c r="J18" s="16"/>
    </row>
    <row r="19" spans="1:10">
      <c r="A19" s="16"/>
      <c r="B19" s="509"/>
      <c r="C19" s="16"/>
      <c r="D19" s="16"/>
      <c r="E19" s="16"/>
      <c r="F19" s="16"/>
      <c r="G19" s="16"/>
      <c r="H19" s="16"/>
      <c r="I19" s="16"/>
      <c r="J19" s="16"/>
    </row>
    <row r="20" spans="1:10">
      <c r="A20" s="16"/>
      <c r="B20" s="509"/>
      <c r="C20" s="16"/>
      <c r="D20" s="16"/>
      <c r="E20" s="16"/>
      <c r="F20" s="16"/>
      <c r="G20" s="16"/>
      <c r="H20" s="16"/>
      <c r="I20" s="16"/>
      <c r="J20" s="16"/>
    </row>
    <row r="21" spans="1:10">
      <c r="A21" s="16"/>
      <c r="B21" s="509"/>
      <c r="C21" s="16"/>
      <c r="D21" s="16"/>
      <c r="E21" s="16"/>
      <c r="F21" s="16"/>
      <c r="G21" s="16"/>
      <c r="H21" s="16"/>
      <c r="I21" s="16"/>
      <c r="J21" s="16"/>
    </row>
    <row r="26" spans="1:10">
      <c r="D26" s="17"/>
    </row>
  </sheetData>
  <mergeCells count="16">
    <mergeCell ref="A2:J2"/>
    <mergeCell ref="A3:J3"/>
    <mergeCell ref="A4:A6"/>
    <mergeCell ref="B4:C4"/>
    <mergeCell ref="D4:E4"/>
    <mergeCell ref="F4:G4"/>
    <mergeCell ref="H4:I4"/>
    <mergeCell ref="J4:J6"/>
    <mergeCell ref="B20:B21"/>
    <mergeCell ref="K4:K6"/>
    <mergeCell ref="B5:C5"/>
    <mergeCell ref="D5:E5"/>
    <mergeCell ref="F5:G5"/>
    <mergeCell ref="H5:I5"/>
    <mergeCell ref="B18:B19"/>
    <mergeCell ref="A14:B14"/>
  </mergeCells>
  <printOptions horizontalCentered="1" verticalCentered="1"/>
  <pageMargins left="0.39370078740157483" right="0.39370078740157483" top="0.39370078740157483" bottom="0.78740157480314965" header="0.31496062992125984" footer="0.62992125984251968"/>
  <pageSetup paperSize="9" scale="77" orientation="landscape" r:id="rId1"/>
  <headerFooter>
    <oddFooter>&amp;LCommissariat Général au Développement Régional&amp;C&amp;P&amp;Rالمندوبية العامة للتنمية الجهوية</oddFooter>
  </headerFooter>
</worksheet>
</file>

<file path=xl/worksheets/sheet16.xml><?xml version="1.0" encoding="utf-8"?>
<worksheet xmlns="http://schemas.openxmlformats.org/spreadsheetml/2006/main" xmlns:r="http://schemas.openxmlformats.org/officeDocument/2006/relationships">
  <sheetPr>
    <tabColor rgb="FF92D050"/>
    <pageSetUpPr fitToPage="1"/>
  </sheetPr>
  <dimension ref="A2:I23"/>
  <sheetViews>
    <sheetView rightToLeft="1" zoomScaleNormal="100" workbookViewId="0">
      <selection activeCell="G13" sqref="G13"/>
    </sheetView>
  </sheetViews>
  <sheetFormatPr baseColWidth="10" defaultColWidth="11.42578125" defaultRowHeight="15"/>
  <cols>
    <col min="1" max="1" width="25.140625" style="13" customWidth="1"/>
    <col min="2" max="7" width="17" style="13" customWidth="1"/>
    <col min="8" max="8" width="39.140625" style="13" customWidth="1"/>
    <col min="9" max="9" width="19.85546875" style="13" customWidth="1"/>
    <col min="10" max="16384" width="11.42578125" style="14"/>
  </cols>
  <sheetData>
    <row r="2" spans="1:9" ht="20.25">
      <c r="A2" s="461" t="s">
        <v>237</v>
      </c>
      <c r="B2" s="461"/>
      <c r="C2" s="461"/>
      <c r="D2" s="461"/>
      <c r="E2" s="461"/>
      <c r="F2" s="461"/>
      <c r="G2" s="461"/>
      <c r="H2" s="461"/>
      <c r="I2" s="16"/>
    </row>
    <row r="3" spans="1:9" ht="45" customHeight="1">
      <c r="A3" s="462" t="s">
        <v>226</v>
      </c>
      <c r="B3" s="462"/>
      <c r="C3" s="462"/>
      <c r="D3" s="462"/>
      <c r="E3" s="462"/>
      <c r="F3" s="462"/>
      <c r="G3" s="462"/>
      <c r="H3" s="462"/>
      <c r="I3" s="16"/>
    </row>
    <row r="4" spans="1:9" ht="35.25" customHeight="1">
      <c r="A4" s="431" t="s">
        <v>2</v>
      </c>
      <c r="B4" s="145" t="s">
        <v>61</v>
      </c>
      <c r="C4" s="144" t="s">
        <v>64</v>
      </c>
      <c r="D4" s="116" t="s">
        <v>62</v>
      </c>
      <c r="E4" s="121" t="s">
        <v>65</v>
      </c>
      <c r="F4" s="116" t="s">
        <v>63</v>
      </c>
      <c r="G4" s="115" t="s">
        <v>66</v>
      </c>
      <c r="H4" s="492" t="s">
        <v>1</v>
      </c>
      <c r="I4" s="378" t="s">
        <v>242</v>
      </c>
    </row>
    <row r="5" spans="1:9" ht="29.25" customHeight="1">
      <c r="A5" s="472"/>
      <c r="B5" s="236">
        <v>2020</v>
      </c>
      <c r="C5" s="8">
        <v>2021</v>
      </c>
      <c r="D5" s="236">
        <v>2020</v>
      </c>
      <c r="E5" s="236">
        <v>2021</v>
      </c>
      <c r="F5" s="236">
        <v>2020</v>
      </c>
      <c r="G5" s="236">
        <v>2021</v>
      </c>
      <c r="H5" s="517"/>
      <c r="I5" s="380"/>
    </row>
    <row r="6" spans="1:9" ht="28.5" customHeight="1">
      <c r="A6" s="167" t="s">
        <v>265</v>
      </c>
      <c r="B6" s="200">
        <v>1450</v>
      </c>
      <c r="C6" s="200">
        <v>1415</v>
      </c>
      <c r="D6" s="200">
        <v>35300</v>
      </c>
      <c r="E6" s="200">
        <v>35500</v>
      </c>
      <c r="F6" s="199">
        <v>5100</v>
      </c>
      <c r="G6" s="199">
        <v>5150</v>
      </c>
      <c r="H6" s="165" t="s">
        <v>259</v>
      </c>
      <c r="I6" s="169">
        <v>1651</v>
      </c>
    </row>
    <row r="7" spans="1:9" ht="28.5" customHeight="1">
      <c r="A7" s="168" t="s">
        <v>254</v>
      </c>
      <c r="B7" s="178">
        <v>1240</v>
      </c>
      <c r="C7" s="178">
        <v>1215</v>
      </c>
      <c r="D7" s="178">
        <v>26000</v>
      </c>
      <c r="E7" s="178">
        <v>26100</v>
      </c>
      <c r="F7" s="180">
        <v>10300</v>
      </c>
      <c r="G7" s="180">
        <v>10400</v>
      </c>
      <c r="H7" s="166" t="s">
        <v>260</v>
      </c>
      <c r="I7" s="170">
        <v>1652</v>
      </c>
    </row>
    <row r="8" spans="1:9" ht="28.5" customHeight="1">
      <c r="A8" s="168" t="s">
        <v>255</v>
      </c>
      <c r="B8" s="178">
        <v>2900</v>
      </c>
      <c r="C8" s="178">
        <v>2830</v>
      </c>
      <c r="D8" s="178">
        <v>27200</v>
      </c>
      <c r="E8" s="178">
        <v>27350</v>
      </c>
      <c r="F8" s="180">
        <v>3500</v>
      </c>
      <c r="G8" s="180">
        <v>3550</v>
      </c>
      <c r="H8" s="166" t="s">
        <v>261</v>
      </c>
      <c r="I8" s="170">
        <v>1653</v>
      </c>
    </row>
    <row r="9" spans="1:9" ht="28.5" customHeight="1">
      <c r="A9" s="168" t="s">
        <v>256</v>
      </c>
      <c r="B9" s="178">
        <v>3270</v>
      </c>
      <c r="C9" s="178">
        <v>3180</v>
      </c>
      <c r="D9" s="178">
        <v>49000</v>
      </c>
      <c r="E9" s="178">
        <v>49250</v>
      </c>
      <c r="F9" s="180">
        <v>5900</v>
      </c>
      <c r="G9" s="180">
        <v>5950</v>
      </c>
      <c r="H9" s="166" t="s">
        <v>262</v>
      </c>
      <c r="I9" s="170">
        <v>1654</v>
      </c>
    </row>
    <row r="10" spans="1:9" ht="28.5" customHeight="1">
      <c r="A10" s="168" t="s">
        <v>257</v>
      </c>
      <c r="B10" s="178">
        <v>830</v>
      </c>
      <c r="C10" s="178">
        <v>815</v>
      </c>
      <c r="D10" s="178">
        <v>31100</v>
      </c>
      <c r="E10" s="178">
        <v>31250</v>
      </c>
      <c r="F10" s="180">
        <v>2550</v>
      </c>
      <c r="G10" s="180">
        <v>2550</v>
      </c>
      <c r="H10" s="166" t="s">
        <v>263</v>
      </c>
      <c r="I10" s="170">
        <v>1655</v>
      </c>
    </row>
    <row r="11" spans="1:9" ht="28.5" customHeight="1">
      <c r="A11" s="168" t="s">
        <v>258</v>
      </c>
      <c r="B11" s="178">
        <v>710</v>
      </c>
      <c r="C11" s="178">
        <v>695</v>
      </c>
      <c r="D11" s="178">
        <v>26400</v>
      </c>
      <c r="E11" s="178">
        <v>26550</v>
      </c>
      <c r="F11" s="180">
        <v>5850</v>
      </c>
      <c r="G11" s="180">
        <v>5900</v>
      </c>
      <c r="H11" s="166" t="s">
        <v>264</v>
      </c>
      <c r="I11" s="170">
        <v>1656</v>
      </c>
    </row>
    <row r="12" spans="1:9" ht="28.5" customHeight="1" thickBot="1">
      <c r="A12" s="49" t="s">
        <v>11</v>
      </c>
      <c r="B12" s="202">
        <f t="shared" ref="B12:G12" si="0">SUM(B6:B11)</f>
        <v>10400</v>
      </c>
      <c r="C12" s="202">
        <f t="shared" si="0"/>
        <v>10150</v>
      </c>
      <c r="D12" s="202">
        <f t="shared" si="0"/>
        <v>195000</v>
      </c>
      <c r="E12" s="202">
        <f t="shared" si="0"/>
        <v>196000</v>
      </c>
      <c r="F12" s="191">
        <f t="shared" si="0"/>
        <v>33200</v>
      </c>
      <c r="G12" s="191">
        <f t="shared" si="0"/>
        <v>33500</v>
      </c>
      <c r="H12" s="15" t="s">
        <v>6</v>
      </c>
      <c r="I12" s="101">
        <v>16</v>
      </c>
    </row>
    <row r="13" spans="1:9" s="76" customFormat="1" ht="20.25" customHeight="1">
      <c r="A13" s="471" t="s">
        <v>266</v>
      </c>
      <c r="B13" s="471"/>
      <c r="C13" s="119"/>
      <c r="D13" s="120"/>
      <c r="E13" s="120"/>
      <c r="F13" s="120"/>
      <c r="G13" s="77"/>
      <c r="H13" s="22" t="s">
        <v>267</v>
      </c>
      <c r="I13" s="120"/>
    </row>
    <row r="14" spans="1:9">
      <c r="A14" s="52"/>
      <c r="B14" s="52"/>
      <c r="C14" s="52"/>
      <c r="D14" s="52"/>
      <c r="E14" s="52"/>
      <c r="F14" s="52"/>
      <c r="G14" s="52"/>
      <c r="H14" s="16"/>
      <c r="I14" s="16"/>
    </row>
    <row r="15" spans="1:9">
      <c r="B15" s="52"/>
      <c r="C15" s="52"/>
      <c r="D15" s="52"/>
      <c r="E15" s="53"/>
      <c r="F15" s="54"/>
      <c r="G15" s="53"/>
      <c r="H15" s="53"/>
      <c r="I15" s="53"/>
    </row>
    <row r="16" spans="1:9">
      <c r="A16" s="16"/>
      <c r="B16" s="16"/>
      <c r="C16" s="16"/>
      <c r="D16" s="16"/>
      <c r="E16" s="53"/>
      <c r="F16" s="54"/>
      <c r="G16" s="53"/>
      <c r="H16" s="53"/>
      <c r="I16" s="53"/>
    </row>
    <row r="17" spans="1:9">
      <c r="A17" s="16"/>
      <c r="B17" s="16"/>
      <c r="C17" s="16"/>
      <c r="D17" s="16"/>
      <c r="E17" s="16"/>
      <c r="F17" s="16"/>
      <c r="G17" s="16"/>
      <c r="H17" s="16"/>
      <c r="I17" s="16"/>
    </row>
    <row r="18" spans="1:9">
      <c r="A18" s="16"/>
      <c r="B18" s="16"/>
      <c r="C18" s="16"/>
      <c r="D18" s="16"/>
      <c r="E18" s="16"/>
      <c r="F18" s="16"/>
      <c r="G18" s="16"/>
      <c r="H18" s="16"/>
      <c r="I18" s="16"/>
    </row>
    <row r="19" spans="1:9">
      <c r="A19" s="16"/>
      <c r="B19" s="16"/>
      <c r="C19" s="16"/>
      <c r="D19" s="16"/>
      <c r="E19" s="16"/>
      <c r="F19" s="16"/>
      <c r="G19" s="16"/>
      <c r="H19" s="16"/>
      <c r="I19" s="16"/>
    </row>
    <row r="20" spans="1:9">
      <c r="A20" s="16"/>
      <c r="B20" s="16"/>
      <c r="C20" s="16"/>
      <c r="D20" s="16"/>
      <c r="E20" s="16"/>
      <c r="F20" s="16"/>
      <c r="G20" s="16"/>
      <c r="H20" s="16"/>
      <c r="I20" s="16"/>
    </row>
    <row r="21" spans="1:9">
      <c r="A21" s="16"/>
      <c r="B21" s="16"/>
      <c r="C21" s="16"/>
      <c r="D21" s="16"/>
      <c r="E21" s="16"/>
      <c r="F21" s="16"/>
      <c r="G21" s="16"/>
      <c r="H21" s="16"/>
      <c r="I21" s="16"/>
    </row>
    <row r="22" spans="1:9">
      <c r="A22" s="16"/>
      <c r="B22" s="16"/>
      <c r="C22" s="16"/>
      <c r="D22" s="16"/>
      <c r="E22" s="16"/>
      <c r="F22" s="16"/>
      <c r="G22" s="16"/>
      <c r="H22" s="16"/>
      <c r="I22" s="16"/>
    </row>
    <row r="23" spans="1:9">
      <c r="A23" s="16"/>
      <c r="B23" s="16"/>
      <c r="C23" s="16"/>
      <c r="D23" s="16"/>
      <c r="E23" s="16"/>
      <c r="F23" s="16"/>
      <c r="G23" s="16"/>
      <c r="H23" s="16"/>
      <c r="I23" s="16"/>
    </row>
  </sheetData>
  <mergeCells count="6">
    <mergeCell ref="A13:B13"/>
    <mergeCell ref="I4:I5"/>
    <mergeCell ref="A2:H2"/>
    <mergeCell ref="A3:H3"/>
    <mergeCell ref="A4:A5"/>
    <mergeCell ref="H4:H5"/>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M21"/>
  <sheetViews>
    <sheetView rightToLeft="1" zoomScaleNormal="100" workbookViewId="0">
      <selection activeCell="G14" sqref="G14"/>
    </sheetView>
  </sheetViews>
  <sheetFormatPr baseColWidth="10" defaultColWidth="11.42578125" defaultRowHeight="15"/>
  <cols>
    <col min="1" max="1" width="23.7109375" style="13" customWidth="1"/>
    <col min="2" max="5" width="17.28515625" style="13" customWidth="1"/>
    <col min="6" max="7" width="17.28515625" style="87" customWidth="1"/>
    <col min="8" max="8" width="38" style="13" customWidth="1"/>
    <col min="9" max="9" width="22.7109375" style="13" customWidth="1"/>
    <col min="10" max="16384" width="11.42578125" style="14"/>
  </cols>
  <sheetData>
    <row r="1" spans="1:13" ht="20.25">
      <c r="A1" s="496" t="s">
        <v>184</v>
      </c>
      <c r="B1" s="496"/>
      <c r="C1" s="496"/>
      <c r="D1" s="496"/>
      <c r="E1" s="496"/>
      <c r="F1" s="496"/>
      <c r="G1" s="496"/>
      <c r="H1" s="496"/>
    </row>
    <row r="2" spans="1:13" ht="20.25">
      <c r="A2" s="518" t="s">
        <v>185</v>
      </c>
      <c r="B2" s="518"/>
      <c r="C2" s="518"/>
      <c r="D2" s="518"/>
      <c r="E2" s="518"/>
      <c r="F2" s="518"/>
      <c r="G2" s="518"/>
      <c r="H2" s="518"/>
      <c r="I2" s="78"/>
    </row>
    <row r="3" spans="1:13" ht="16.5" customHeight="1">
      <c r="A3" s="79"/>
      <c r="B3" s="79"/>
      <c r="C3" s="79"/>
      <c r="D3" s="79"/>
      <c r="E3" s="79"/>
      <c r="F3" s="84"/>
      <c r="G3" s="84"/>
      <c r="H3" s="79"/>
      <c r="I3" s="79"/>
    </row>
    <row r="4" spans="1:13" s="13" customFormat="1" ht="20.100000000000001" customHeight="1">
      <c r="A4" s="506" t="s">
        <v>2</v>
      </c>
      <c r="B4" s="436" t="s">
        <v>289</v>
      </c>
      <c r="C4" s="437"/>
      <c r="D4" s="436" t="s">
        <v>85</v>
      </c>
      <c r="E4" s="437"/>
      <c r="F4" s="436" t="s">
        <v>86</v>
      </c>
      <c r="G4" s="437"/>
      <c r="H4" s="514" t="s">
        <v>1</v>
      </c>
      <c r="I4" s="378" t="s">
        <v>242</v>
      </c>
    </row>
    <row r="5" spans="1:13" s="13" customFormat="1" ht="20.100000000000001" customHeight="1">
      <c r="A5" s="507"/>
      <c r="B5" s="439" t="s">
        <v>84</v>
      </c>
      <c r="C5" s="440"/>
      <c r="D5" s="439" t="s">
        <v>87</v>
      </c>
      <c r="E5" s="440"/>
      <c r="F5" s="439" t="s">
        <v>67</v>
      </c>
      <c r="G5" s="440"/>
      <c r="H5" s="515"/>
      <c r="I5" s="379"/>
    </row>
    <row r="6" spans="1:13" s="13" customFormat="1" ht="23.25" customHeight="1">
      <c r="A6" s="508"/>
      <c r="B6" s="236">
        <v>2020</v>
      </c>
      <c r="C6" s="8">
        <v>2021</v>
      </c>
      <c r="D6" s="236">
        <v>2020</v>
      </c>
      <c r="E6" s="236">
        <v>2021</v>
      </c>
      <c r="F6" s="236">
        <v>2020</v>
      </c>
      <c r="G6" s="236">
        <v>2021</v>
      </c>
      <c r="H6" s="516"/>
      <c r="I6" s="380"/>
    </row>
    <row r="7" spans="1:13" ht="28.5" customHeight="1">
      <c r="A7" s="143" t="s">
        <v>265</v>
      </c>
      <c r="B7" s="218">
        <v>812</v>
      </c>
      <c r="C7" s="218">
        <v>618</v>
      </c>
      <c r="D7" s="218">
        <v>520</v>
      </c>
      <c r="E7" s="218">
        <v>510</v>
      </c>
      <c r="F7" s="218">
        <v>1880</v>
      </c>
      <c r="G7" s="218">
        <v>1830</v>
      </c>
      <c r="H7" s="176" t="s">
        <v>259</v>
      </c>
      <c r="I7" s="177">
        <v>1651</v>
      </c>
      <c r="K7" s="490"/>
    </row>
    <row r="8" spans="1:13" ht="28.5" customHeight="1">
      <c r="A8" s="143" t="s">
        <v>254</v>
      </c>
      <c r="B8" s="218">
        <v>20</v>
      </c>
      <c r="C8" s="218">
        <v>31</v>
      </c>
      <c r="D8" s="218">
        <v>440</v>
      </c>
      <c r="E8" s="218">
        <v>420</v>
      </c>
      <c r="F8" s="218">
        <v>1415</v>
      </c>
      <c r="G8" s="218">
        <v>1365</v>
      </c>
      <c r="H8" s="176" t="s">
        <v>260</v>
      </c>
      <c r="I8" s="177">
        <v>1652</v>
      </c>
      <c r="K8" s="490"/>
    </row>
    <row r="9" spans="1:13" ht="28.5" customHeight="1">
      <c r="A9" s="143" t="s">
        <v>255</v>
      </c>
      <c r="B9" s="218">
        <v>418</v>
      </c>
      <c r="C9" s="218">
        <v>438</v>
      </c>
      <c r="D9" s="218">
        <v>440</v>
      </c>
      <c r="E9" s="218">
        <v>430</v>
      </c>
      <c r="F9" s="218">
        <v>760</v>
      </c>
      <c r="G9" s="218">
        <v>760</v>
      </c>
      <c r="H9" s="176" t="s">
        <v>261</v>
      </c>
      <c r="I9" s="177">
        <v>1653</v>
      </c>
    </row>
    <row r="10" spans="1:13" ht="28.5" customHeight="1">
      <c r="A10" s="143" t="s">
        <v>256</v>
      </c>
      <c r="B10" s="218">
        <v>220</v>
      </c>
      <c r="C10" s="218">
        <v>257</v>
      </c>
      <c r="D10" s="218">
        <v>450</v>
      </c>
      <c r="E10" s="218">
        <v>430</v>
      </c>
      <c r="F10" s="218">
        <v>4025</v>
      </c>
      <c r="G10" s="218">
        <v>3925</v>
      </c>
      <c r="H10" s="176" t="s">
        <v>262</v>
      </c>
      <c r="I10" s="177">
        <v>1654</v>
      </c>
    </row>
    <row r="11" spans="1:13" ht="28.5" customHeight="1">
      <c r="A11" s="143" t="s">
        <v>257</v>
      </c>
      <c r="B11" s="218">
        <v>403</v>
      </c>
      <c r="C11" s="218">
        <v>420</v>
      </c>
      <c r="D11" s="218">
        <v>210</v>
      </c>
      <c r="E11" s="218">
        <v>210</v>
      </c>
      <c r="F11" s="218">
        <v>515</v>
      </c>
      <c r="G11" s="218">
        <v>510</v>
      </c>
      <c r="H11" s="176" t="s">
        <v>263</v>
      </c>
      <c r="I11" s="177">
        <v>1655</v>
      </c>
      <c r="K11" s="98"/>
      <c r="L11" s="83"/>
      <c r="M11" s="83"/>
    </row>
    <row r="12" spans="1:13" ht="28.5" customHeight="1">
      <c r="A12" s="143" t="s">
        <v>258</v>
      </c>
      <c r="B12" s="218">
        <v>435</v>
      </c>
      <c r="C12" s="218">
        <v>463</v>
      </c>
      <c r="D12" s="218">
        <v>260</v>
      </c>
      <c r="E12" s="218">
        <v>250</v>
      </c>
      <c r="F12" s="218">
        <v>305</v>
      </c>
      <c r="G12" s="218">
        <v>310</v>
      </c>
      <c r="H12" s="176" t="s">
        <v>264</v>
      </c>
      <c r="I12" s="177">
        <v>1656</v>
      </c>
    </row>
    <row r="13" spans="1:13" ht="28.5" customHeight="1">
      <c r="A13" s="219" t="s">
        <v>11</v>
      </c>
      <c r="B13" s="220">
        <f t="shared" ref="B13:G13" si="0">SUM(B7:B12)</f>
        <v>2308</v>
      </c>
      <c r="C13" s="220">
        <f t="shared" si="0"/>
        <v>2227</v>
      </c>
      <c r="D13" s="220">
        <f t="shared" si="0"/>
        <v>2320</v>
      </c>
      <c r="E13" s="220">
        <f t="shared" si="0"/>
        <v>2250</v>
      </c>
      <c r="F13" s="220">
        <f t="shared" si="0"/>
        <v>8900</v>
      </c>
      <c r="G13" s="220">
        <f t="shared" si="0"/>
        <v>8700</v>
      </c>
      <c r="H13" s="175" t="s">
        <v>6</v>
      </c>
      <c r="I13" s="152">
        <v>16</v>
      </c>
    </row>
    <row r="14" spans="1:13" s="76" customFormat="1" ht="18.75" customHeight="1">
      <c r="A14" s="405" t="s">
        <v>266</v>
      </c>
      <c r="B14" s="405"/>
      <c r="C14" s="119"/>
      <c r="D14" s="120"/>
      <c r="E14" s="120"/>
      <c r="F14" s="122"/>
      <c r="G14" s="123"/>
      <c r="H14" s="22" t="s">
        <v>267</v>
      </c>
      <c r="I14" s="77"/>
      <c r="J14" s="77"/>
    </row>
    <row r="15" spans="1:13">
      <c r="A15" s="291" t="s">
        <v>290</v>
      </c>
      <c r="B15" s="52"/>
      <c r="C15" s="52"/>
      <c r="D15" s="52"/>
      <c r="E15" s="52"/>
      <c r="F15" s="86"/>
      <c r="G15" s="86"/>
      <c r="H15" s="16"/>
      <c r="I15" s="16"/>
    </row>
    <row r="16" spans="1:13">
      <c r="B16" s="52"/>
      <c r="C16" s="52"/>
      <c r="D16" s="52"/>
      <c r="E16" s="53"/>
      <c r="F16" s="88"/>
      <c r="G16" s="89"/>
      <c r="H16" s="53"/>
      <c r="I16" s="53"/>
    </row>
    <row r="17" spans="1:9">
      <c r="A17" s="16"/>
      <c r="B17" s="16"/>
      <c r="C17" s="16"/>
      <c r="D17" s="16"/>
      <c r="E17" s="53"/>
      <c r="F17" s="88"/>
      <c r="G17" s="89"/>
      <c r="H17" s="53"/>
      <c r="I17" s="53"/>
    </row>
    <row r="18" spans="1:9">
      <c r="A18" s="16"/>
      <c r="B18" s="16"/>
      <c r="C18" s="16"/>
      <c r="D18" s="16"/>
      <c r="E18" s="16"/>
      <c r="F18" s="86"/>
      <c r="G18" s="86"/>
      <c r="H18" s="16"/>
      <c r="I18" s="16"/>
    </row>
    <row r="19" spans="1:9">
      <c r="A19" s="16"/>
      <c r="B19" s="16"/>
      <c r="C19" s="16"/>
      <c r="D19" s="16"/>
      <c r="E19" s="16"/>
      <c r="F19" s="86"/>
      <c r="G19" s="86"/>
      <c r="H19" s="16"/>
      <c r="I19" s="16"/>
    </row>
    <row r="20" spans="1:9">
      <c r="A20" s="16"/>
      <c r="B20" s="16"/>
      <c r="C20" s="16"/>
      <c r="D20" s="16"/>
      <c r="E20" s="16"/>
      <c r="F20" s="86"/>
      <c r="G20" s="86"/>
      <c r="H20" s="16"/>
      <c r="I20" s="16"/>
    </row>
    <row r="21" spans="1:9">
      <c r="A21" s="16"/>
      <c r="B21" s="16"/>
      <c r="C21" s="16"/>
      <c r="D21" s="16"/>
      <c r="E21" s="16"/>
      <c r="F21" s="86"/>
      <c r="G21" s="86"/>
      <c r="H21" s="16"/>
      <c r="I21" s="16"/>
    </row>
  </sheetData>
  <mergeCells count="13">
    <mergeCell ref="A14:B14"/>
    <mergeCell ref="K7:K8"/>
    <mergeCell ref="I4:I6"/>
    <mergeCell ref="B5:C5"/>
    <mergeCell ref="D5:E5"/>
    <mergeCell ref="A1:H1"/>
    <mergeCell ref="A2:H2"/>
    <mergeCell ref="F5:G5"/>
    <mergeCell ref="A4:A6"/>
    <mergeCell ref="B4:C4"/>
    <mergeCell ref="D4:E4"/>
    <mergeCell ref="F4:G4"/>
    <mergeCell ref="H4:H6"/>
  </mergeCells>
  <printOptions horizontalCentered="1" verticalCentered="1"/>
  <pageMargins left="0.39370078740157483" right="0.39370078740157483" top="0.39370078740157483" bottom="0.78740157480314965" header="0.31496062992125984" footer="0.62992125984251968"/>
  <pageSetup paperSize="9" scale="75" orientation="landscape" r:id="rId1"/>
  <headerFooter>
    <oddFooter>&amp;LCommissariat Général au Développement Régional&amp;C&amp;P&amp;Rالمندوبية العامة للتنمية الجهوية</oddFooter>
  </headerFooter>
</worksheet>
</file>

<file path=xl/worksheets/sheet18.xml><?xml version="1.0" encoding="utf-8"?>
<worksheet xmlns="http://schemas.openxmlformats.org/spreadsheetml/2006/main" xmlns:r="http://schemas.openxmlformats.org/officeDocument/2006/relationships">
  <sheetPr>
    <tabColor rgb="FF92D050"/>
    <pageSetUpPr fitToPage="1"/>
  </sheetPr>
  <dimension ref="A2:L19"/>
  <sheetViews>
    <sheetView rightToLeft="1" zoomScaleNormal="100" workbookViewId="0">
      <selection activeCell="A17" sqref="A17:B17"/>
    </sheetView>
  </sheetViews>
  <sheetFormatPr baseColWidth="10" defaultColWidth="11.42578125" defaultRowHeight="15"/>
  <cols>
    <col min="1" max="1" width="25.42578125" style="13" customWidth="1"/>
    <col min="2" max="7" width="13.85546875" style="13" customWidth="1"/>
    <col min="8" max="8" width="38.7109375" style="13" customWidth="1"/>
    <col min="9" max="9" width="20.7109375" style="13" customWidth="1"/>
    <col min="10" max="10" width="11.42578125" style="14"/>
    <col min="11" max="11" width="21.85546875" style="76" customWidth="1"/>
    <col min="12" max="16384" width="11.42578125" style="14"/>
  </cols>
  <sheetData>
    <row r="2" spans="1:12" ht="20.25">
      <c r="A2" s="519" t="s">
        <v>178</v>
      </c>
      <c r="B2" s="519"/>
      <c r="C2" s="519"/>
      <c r="D2" s="519"/>
      <c r="E2" s="519"/>
      <c r="F2" s="519"/>
      <c r="G2" s="519"/>
      <c r="H2" s="519"/>
      <c r="I2" s="16"/>
    </row>
    <row r="3" spans="1:12" ht="33" customHeight="1">
      <c r="A3" s="520" t="s">
        <v>177</v>
      </c>
      <c r="B3" s="520"/>
      <c r="C3" s="520"/>
      <c r="D3" s="520"/>
      <c r="E3" s="520"/>
      <c r="F3" s="520"/>
      <c r="G3" s="520"/>
      <c r="H3" s="520"/>
      <c r="I3" s="16"/>
    </row>
    <row r="4" spans="1:12" s="13" customFormat="1" ht="14.25" customHeight="1">
      <c r="A4" s="30"/>
      <c r="B4" s="55"/>
      <c r="C4" s="56"/>
      <c r="D4" s="57"/>
      <c r="E4" s="57"/>
      <c r="F4" s="55"/>
      <c r="G4" s="20"/>
      <c r="H4" s="31"/>
      <c r="I4" s="16"/>
      <c r="K4" s="77"/>
    </row>
    <row r="5" spans="1:12" s="13" customFormat="1" ht="23.25" customHeight="1">
      <c r="A5" s="506" t="s">
        <v>2</v>
      </c>
      <c r="B5" s="436" t="s">
        <v>68</v>
      </c>
      <c r="C5" s="521"/>
      <c r="D5" s="434" t="s">
        <v>69</v>
      </c>
      <c r="E5" s="435"/>
      <c r="F5" s="498" t="s">
        <v>179</v>
      </c>
      <c r="G5" s="435"/>
      <c r="H5" s="514" t="s">
        <v>1</v>
      </c>
      <c r="I5" s="378" t="s">
        <v>242</v>
      </c>
    </row>
    <row r="6" spans="1:12" s="13" customFormat="1" ht="24.75" customHeight="1">
      <c r="A6" s="507"/>
      <c r="B6" s="439" t="s">
        <v>70</v>
      </c>
      <c r="C6" s="522"/>
      <c r="D6" s="441" t="s">
        <v>71</v>
      </c>
      <c r="E6" s="442"/>
      <c r="F6" s="497" t="s">
        <v>180</v>
      </c>
      <c r="G6" s="442"/>
      <c r="H6" s="515"/>
      <c r="I6" s="379"/>
    </row>
    <row r="7" spans="1:12" ht="33.75" customHeight="1">
      <c r="A7" s="508"/>
      <c r="B7" s="236">
        <v>2020</v>
      </c>
      <c r="C7" s="8">
        <v>2021</v>
      </c>
      <c r="D7" s="236">
        <v>2020</v>
      </c>
      <c r="E7" s="236">
        <v>2021</v>
      </c>
      <c r="F7" s="236">
        <v>2020</v>
      </c>
      <c r="G7" s="236">
        <v>2021</v>
      </c>
      <c r="H7" s="516"/>
      <c r="I7" s="380"/>
      <c r="K7" s="14"/>
    </row>
    <row r="8" spans="1:12" ht="28.5" customHeight="1">
      <c r="A8" s="167" t="s">
        <v>265</v>
      </c>
      <c r="B8" s="178">
        <v>901.5</v>
      </c>
      <c r="C8" s="178">
        <v>904.5</v>
      </c>
      <c r="D8" s="178">
        <v>1676.5</v>
      </c>
      <c r="E8" s="178">
        <v>711.5</v>
      </c>
      <c r="F8" s="178">
        <v>2939</v>
      </c>
      <c r="G8" s="178">
        <v>2860</v>
      </c>
      <c r="H8" s="165" t="s">
        <v>259</v>
      </c>
      <c r="I8" s="169">
        <v>1651</v>
      </c>
      <c r="K8" s="14"/>
    </row>
    <row r="9" spans="1:12" ht="28.5" customHeight="1">
      <c r="A9" s="168" t="s">
        <v>254</v>
      </c>
      <c r="B9" s="178">
        <v>774</v>
      </c>
      <c r="C9" s="178">
        <v>772</v>
      </c>
      <c r="D9" s="178">
        <v>32.5</v>
      </c>
      <c r="E9" s="178">
        <v>45</v>
      </c>
      <c r="F9" s="178">
        <v>1721</v>
      </c>
      <c r="G9" s="178">
        <v>1686.5</v>
      </c>
      <c r="H9" s="166" t="s">
        <v>260</v>
      </c>
      <c r="I9" s="170">
        <v>1652</v>
      </c>
      <c r="K9" s="14"/>
    </row>
    <row r="10" spans="1:12" ht="28.5" customHeight="1">
      <c r="A10" s="168" t="s">
        <v>255</v>
      </c>
      <c r="B10" s="178">
        <v>1074.5</v>
      </c>
      <c r="C10" s="178">
        <v>1089.5</v>
      </c>
      <c r="D10" s="178">
        <v>1020</v>
      </c>
      <c r="E10" s="178">
        <v>1213</v>
      </c>
      <c r="F10" s="178">
        <v>7695.5</v>
      </c>
      <c r="G10" s="178">
        <v>7505</v>
      </c>
      <c r="H10" s="166" t="s">
        <v>261</v>
      </c>
      <c r="I10" s="170">
        <v>1653</v>
      </c>
      <c r="K10" s="91"/>
      <c r="L10" s="83"/>
    </row>
    <row r="11" spans="1:12" ht="28.5" customHeight="1">
      <c r="A11" s="168" t="s">
        <v>256</v>
      </c>
      <c r="B11" s="178">
        <v>1510.5</v>
      </c>
      <c r="C11" s="178">
        <v>1486.5</v>
      </c>
      <c r="D11" s="178">
        <v>243</v>
      </c>
      <c r="E11" s="178">
        <v>404.5</v>
      </c>
      <c r="F11" s="178">
        <v>7794.5</v>
      </c>
      <c r="G11" s="178">
        <v>7588.5</v>
      </c>
      <c r="H11" s="166" t="s">
        <v>262</v>
      </c>
      <c r="I11" s="170">
        <v>1654</v>
      </c>
      <c r="K11" s="14"/>
    </row>
    <row r="12" spans="1:12" ht="28.5" customHeight="1">
      <c r="A12" s="168" t="s">
        <v>257</v>
      </c>
      <c r="B12" s="178">
        <v>677</v>
      </c>
      <c r="C12" s="178">
        <v>678.5</v>
      </c>
      <c r="D12" s="178">
        <v>467</v>
      </c>
      <c r="E12" s="178">
        <v>486</v>
      </c>
      <c r="F12" s="178">
        <v>835</v>
      </c>
      <c r="G12" s="178">
        <v>825</v>
      </c>
      <c r="H12" s="166" t="s">
        <v>263</v>
      </c>
      <c r="I12" s="170">
        <v>1655</v>
      </c>
      <c r="K12" s="14"/>
    </row>
    <row r="13" spans="1:12" ht="28.5" customHeight="1">
      <c r="A13" s="168" t="s">
        <v>258</v>
      </c>
      <c r="B13" s="178">
        <v>622.5</v>
      </c>
      <c r="C13" s="178">
        <v>624</v>
      </c>
      <c r="D13" s="178">
        <v>492.5</v>
      </c>
      <c r="E13" s="178">
        <v>610</v>
      </c>
      <c r="F13" s="178">
        <v>725</v>
      </c>
      <c r="G13" s="178">
        <v>715</v>
      </c>
      <c r="H13" s="166" t="s">
        <v>264</v>
      </c>
      <c r="I13" s="170">
        <v>1656</v>
      </c>
      <c r="K13" s="14"/>
    </row>
    <row r="14" spans="1:12" ht="28.5" customHeight="1" thickBot="1">
      <c r="A14" s="124" t="s">
        <v>72</v>
      </c>
      <c r="B14" s="202">
        <f>SUM(B8:B13)</f>
        <v>5560</v>
      </c>
      <c r="C14" s="202">
        <f>SUM(C8:C13)</f>
        <v>5555</v>
      </c>
      <c r="D14" s="202">
        <f>SUM(D8:D13)</f>
        <v>3931.5</v>
      </c>
      <c r="E14" s="202">
        <f>SUM(E8:E13)</f>
        <v>3470</v>
      </c>
      <c r="F14" s="202">
        <f>SUM(F8:F13)</f>
        <v>21710</v>
      </c>
      <c r="G14" s="202">
        <v>21180</v>
      </c>
      <c r="H14" s="105" t="s">
        <v>7</v>
      </c>
      <c r="I14" s="101">
        <v>16</v>
      </c>
      <c r="K14" s="14"/>
    </row>
    <row r="15" spans="1:12" s="76" customFormat="1" ht="21" customHeight="1">
      <c r="A15" s="364" t="s">
        <v>306</v>
      </c>
      <c r="B15" s="16"/>
      <c r="C15" s="16"/>
      <c r="D15" s="43"/>
      <c r="E15" s="16"/>
      <c r="F15" s="16"/>
      <c r="G15" s="16"/>
      <c r="H15" s="16"/>
      <c r="I15" s="16"/>
    </row>
    <row r="16" spans="1:12" ht="15.75">
      <c r="A16" s="365" t="s">
        <v>308</v>
      </c>
      <c r="B16" s="16"/>
      <c r="C16" s="16"/>
      <c r="D16" s="16"/>
      <c r="E16" s="16"/>
      <c r="F16" s="16"/>
      <c r="G16" s="16"/>
      <c r="H16" s="16"/>
      <c r="I16" s="16"/>
    </row>
    <row r="17" spans="1:9">
      <c r="A17" s="405" t="s">
        <v>266</v>
      </c>
      <c r="B17" s="405"/>
      <c r="C17" s="16"/>
      <c r="D17" s="16"/>
      <c r="E17" s="16"/>
      <c r="F17" s="43"/>
      <c r="G17" s="43"/>
      <c r="H17" s="16"/>
      <c r="I17" s="22" t="s">
        <v>267</v>
      </c>
    </row>
    <row r="19" spans="1:9">
      <c r="A19" s="16"/>
      <c r="B19" s="16"/>
      <c r="C19" s="16"/>
      <c r="D19" s="16"/>
      <c r="E19" s="16"/>
      <c r="F19" s="16"/>
      <c r="G19" s="16"/>
      <c r="H19" s="16"/>
      <c r="I19" s="16"/>
    </row>
  </sheetData>
  <mergeCells count="12">
    <mergeCell ref="A17:B17"/>
    <mergeCell ref="I5:I7"/>
    <mergeCell ref="B6:C6"/>
    <mergeCell ref="D6:E6"/>
    <mergeCell ref="F6:G6"/>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84" orientation="landscape" r:id="rId1"/>
  <headerFooter>
    <oddFooter>&amp;LCommissariat Général au Développement Régional&amp;C&amp;P&amp;Rالمندوبية العامة للتنمية الجهوية</oddFooter>
  </headerFooter>
</worksheet>
</file>

<file path=xl/worksheets/sheet19.xml><?xml version="1.0" encoding="utf-8"?>
<worksheet xmlns="http://schemas.openxmlformats.org/spreadsheetml/2006/main" xmlns:r="http://schemas.openxmlformats.org/officeDocument/2006/relationships">
  <sheetPr>
    <tabColor rgb="FF92D050"/>
    <pageSetUpPr fitToPage="1"/>
  </sheetPr>
  <dimension ref="A2:K19"/>
  <sheetViews>
    <sheetView rightToLeft="1" zoomScaleNormal="100" workbookViewId="0">
      <selection activeCell="A17" sqref="A17:B17"/>
    </sheetView>
  </sheetViews>
  <sheetFormatPr baseColWidth="10" defaultColWidth="11.42578125" defaultRowHeight="15"/>
  <cols>
    <col min="1" max="1" width="22.5703125" style="13" customWidth="1"/>
    <col min="2" max="6" width="14.140625" style="13" customWidth="1"/>
    <col min="7" max="7" width="14.140625" style="14" customWidth="1"/>
    <col min="8" max="8" width="32.7109375" style="14" customWidth="1"/>
    <col min="9" max="9" width="17.5703125" style="14" customWidth="1"/>
    <col min="10" max="16384" width="11.42578125" style="14"/>
  </cols>
  <sheetData>
    <row r="2" spans="1:11" s="126" customFormat="1" ht="27.75" customHeight="1">
      <c r="A2" s="519" t="s">
        <v>235</v>
      </c>
      <c r="B2" s="519"/>
      <c r="C2" s="519"/>
      <c r="D2" s="519"/>
      <c r="E2" s="519"/>
      <c r="F2" s="519"/>
      <c r="G2" s="519"/>
      <c r="H2" s="519"/>
      <c r="I2" s="519"/>
    </row>
    <row r="3" spans="1:11" s="126" customFormat="1" ht="27.75" customHeight="1">
      <c r="A3" s="462" t="s">
        <v>236</v>
      </c>
      <c r="B3" s="462"/>
      <c r="C3" s="462"/>
      <c r="D3" s="462"/>
      <c r="E3" s="462"/>
      <c r="F3" s="462"/>
      <c r="G3" s="462"/>
      <c r="H3" s="462"/>
      <c r="I3" s="462"/>
    </row>
    <row r="4" spans="1:11" s="13" customFormat="1" ht="20.100000000000001" customHeight="1">
      <c r="A4" s="30"/>
      <c r="B4" s="55"/>
      <c r="C4" s="56"/>
      <c r="D4" s="57"/>
      <c r="E4" s="57"/>
      <c r="F4" s="31"/>
    </row>
    <row r="5" spans="1:11" s="13" customFormat="1" ht="20.100000000000001" customHeight="1">
      <c r="A5" s="506" t="s">
        <v>2</v>
      </c>
      <c r="B5" s="436" t="s">
        <v>73</v>
      </c>
      <c r="C5" s="521"/>
      <c r="D5" s="529" t="s">
        <v>181</v>
      </c>
      <c r="E5" s="530"/>
      <c r="F5" s="524" t="s">
        <v>74</v>
      </c>
      <c r="G5" s="525"/>
      <c r="H5" s="526" t="s">
        <v>1</v>
      </c>
      <c r="I5" s="387" t="s">
        <v>242</v>
      </c>
    </row>
    <row r="6" spans="1:11" s="13" customFormat="1" ht="20.100000000000001" customHeight="1">
      <c r="A6" s="507"/>
      <c r="B6" s="439" t="s">
        <v>75</v>
      </c>
      <c r="C6" s="522"/>
      <c r="D6" s="531" t="s">
        <v>182</v>
      </c>
      <c r="E6" s="532"/>
      <c r="F6" s="441" t="s">
        <v>76</v>
      </c>
      <c r="G6" s="442"/>
      <c r="H6" s="527"/>
      <c r="I6" s="388"/>
    </row>
    <row r="7" spans="1:11" ht="34.5" customHeight="1">
      <c r="A7" s="508"/>
      <c r="B7" s="236">
        <v>2020</v>
      </c>
      <c r="C7" s="8">
        <v>2021</v>
      </c>
      <c r="D7" s="236">
        <v>2020</v>
      </c>
      <c r="E7" s="236">
        <v>2021</v>
      </c>
      <c r="F7" s="236">
        <v>2020</v>
      </c>
      <c r="G7" s="236">
        <v>2021</v>
      </c>
      <c r="H7" s="528"/>
      <c r="I7" s="523"/>
    </row>
    <row r="8" spans="1:11" ht="28.5" customHeight="1">
      <c r="A8" s="167" t="s">
        <v>265</v>
      </c>
      <c r="B8" s="221">
        <v>53</v>
      </c>
      <c r="C8" s="221">
        <v>53</v>
      </c>
      <c r="D8" s="178">
        <v>13500</v>
      </c>
      <c r="E8" s="178">
        <v>1200</v>
      </c>
      <c r="F8" s="221">
        <v>17.2</v>
      </c>
      <c r="G8" s="221">
        <v>15.8</v>
      </c>
      <c r="H8" s="165" t="s">
        <v>259</v>
      </c>
      <c r="I8" s="169">
        <v>1651</v>
      </c>
    </row>
    <row r="9" spans="1:11" ht="28.5" customHeight="1">
      <c r="A9" s="168" t="s">
        <v>254</v>
      </c>
      <c r="B9" s="221">
        <v>39</v>
      </c>
      <c r="C9" s="221">
        <v>39</v>
      </c>
      <c r="D9" s="178"/>
      <c r="E9" s="178"/>
      <c r="F9" s="221">
        <v>13.1</v>
      </c>
      <c r="G9" s="221">
        <v>11.9</v>
      </c>
      <c r="H9" s="166" t="s">
        <v>260</v>
      </c>
      <c r="I9" s="170">
        <v>1652</v>
      </c>
    </row>
    <row r="10" spans="1:11" ht="28.5" customHeight="1">
      <c r="A10" s="168" t="s">
        <v>255</v>
      </c>
      <c r="B10" s="221">
        <v>41</v>
      </c>
      <c r="C10" s="221">
        <v>41</v>
      </c>
      <c r="D10" s="178">
        <v>17500</v>
      </c>
      <c r="E10" s="178">
        <v>14300</v>
      </c>
      <c r="F10" s="221">
        <v>6.8</v>
      </c>
      <c r="G10" s="221">
        <v>6.4</v>
      </c>
      <c r="H10" s="166" t="s">
        <v>261</v>
      </c>
      <c r="I10" s="170">
        <v>1653</v>
      </c>
    </row>
    <row r="11" spans="1:11" ht="28.5" customHeight="1">
      <c r="A11" s="168" t="s">
        <v>256</v>
      </c>
      <c r="B11" s="221">
        <v>73.5</v>
      </c>
      <c r="C11" s="221">
        <v>74</v>
      </c>
      <c r="D11" s="178"/>
      <c r="E11" s="178"/>
      <c r="F11" s="221">
        <v>37</v>
      </c>
      <c r="G11" s="221">
        <v>34.1</v>
      </c>
      <c r="H11" s="166" t="s">
        <v>262</v>
      </c>
      <c r="I11" s="170">
        <v>1654</v>
      </c>
      <c r="K11" s="92"/>
    </row>
    <row r="12" spans="1:11" ht="28.5" customHeight="1">
      <c r="A12" s="168" t="s">
        <v>257</v>
      </c>
      <c r="B12" s="221">
        <v>47</v>
      </c>
      <c r="C12" s="221">
        <v>47</v>
      </c>
      <c r="D12" s="178"/>
      <c r="E12" s="178"/>
      <c r="F12" s="221">
        <v>4.5999999999999996</v>
      </c>
      <c r="G12" s="221">
        <v>4.3</v>
      </c>
      <c r="H12" s="166" t="s">
        <v>263</v>
      </c>
      <c r="I12" s="170">
        <v>1655</v>
      </c>
    </row>
    <row r="13" spans="1:11" ht="28.5" customHeight="1">
      <c r="A13" s="168" t="s">
        <v>258</v>
      </c>
      <c r="B13" s="221">
        <v>39.5</v>
      </c>
      <c r="C13" s="221">
        <v>40</v>
      </c>
      <c r="D13" s="178">
        <v>6000</v>
      </c>
      <c r="E13" s="178">
        <v>6000</v>
      </c>
      <c r="F13" s="221">
        <v>2.8</v>
      </c>
      <c r="G13" s="221">
        <v>2.5</v>
      </c>
      <c r="H13" s="166" t="s">
        <v>264</v>
      </c>
      <c r="I13" s="170">
        <v>1656</v>
      </c>
    </row>
    <row r="14" spans="1:11" ht="28.5" customHeight="1" thickBot="1">
      <c r="A14" s="124" t="s">
        <v>72</v>
      </c>
      <c r="B14" s="222">
        <f t="shared" ref="B14:G14" si="0">SUM(B8:B13)</f>
        <v>293</v>
      </c>
      <c r="C14" s="222">
        <f t="shared" si="0"/>
        <v>294</v>
      </c>
      <c r="D14" s="202">
        <f t="shared" si="0"/>
        <v>37000</v>
      </c>
      <c r="E14" s="202">
        <f t="shared" si="0"/>
        <v>21500</v>
      </c>
      <c r="F14" s="222">
        <f t="shared" si="0"/>
        <v>81.499999999999986</v>
      </c>
      <c r="G14" s="222">
        <f t="shared" si="0"/>
        <v>75</v>
      </c>
      <c r="H14" s="127" t="s">
        <v>7</v>
      </c>
      <c r="I14" s="113">
        <v>16</v>
      </c>
    </row>
    <row r="15" spans="1:11" s="76" customFormat="1" ht="18.75" customHeight="1">
      <c r="A15" s="364" t="s">
        <v>306</v>
      </c>
      <c r="C15" s="119"/>
      <c r="D15" s="120"/>
      <c r="E15" s="120"/>
      <c r="F15" s="120"/>
      <c r="G15" s="77"/>
    </row>
    <row r="16" spans="1:11" ht="15.75">
      <c r="A16" s="365" t="s">
        <v>307</v>
      </c>
      <c r="B16" s="16"/>
      <c r="C16" s="16"/>
      <c r="D16" s="16"/>
      <c r="E16" s="16"/>
      <c r="F16" s="16"/>
    </row>
    <row r="17" spans="1:9">
      <c r="A17" s="385" t="s">
        <v>266</v>
      </c>
      <c r="B17" s="385"/>
      <c r="C17" s="16"/>
      <c r="D17" s="16"/>
      <c r="E17" s="16"/>
      <c r="F17" s="16"/>
      <c r="I17" s="141" t="s">
        <v>267</v>
      </c>
    </row>
    <row r="18" spans="1:9">
      <c r="A18" s="16"/>
      <c r="B18" s="16"/>
      <c r="C18" s="16"/>
      <c r="D18" s="16"/>
      <c r="E18" s="16"/>
      <c r="F18" s="16"/>
    </row>
    <row r="19" spans="1:9" ht="25.5" customHeight="1">
      <c r="A19" s="16"/>
      <c r="B19" s="16"/>
      <c r="C19" s="16"/>
      <c r="D19" s="16"/>
      <c r="E19" s="16"/>
      <c r="F19" s="16"/>
    </row>
  </sheetData>
  <mergeCells count="12">
    <mergeCell ref="A17:B17"/>
    <mergeCell ref="A2:I2"/>
    <mergeCell ref="A3:I3"/>
    <mergeCell ref="I5:I7"/>
    <mergeCell ref="B6:C6"/>
    <mergeCell ref="F6:G6"/>
    <mergeCell ref="A5:A7"/>
    <mergeCell ref="B5:C5"/>
    <mergeCell ref="F5:G5"/>
    <mergeCell ref="H5:H7"/>
    <mergeCell ref="D5:E5"/>
    <mergeCell ref="D6:E6"/>
  </mergeCells>
  <printOptions horizontalCentered="1" verticalCentered="1"/>
  <pageMargins left="0.39370078740157483" right="0.39370078740157483" top="0.39370078740157483" bottom="0.78740157480314965" header="0.31496062992125984" footer="0.62992125984251968"/>
  <pageSetup paperSize="9" scale="90" orientation="landscape" r:id="rId1"/>
  <headerFooter>
    <oddFooter>&amp;LCommissariat Général au Développement Régional&amp;C&amp;P&amp;Rالمندوبية العامة للتنمية الجهوية</oddFooter>
  </headerFooter>
</worksheet>
</file>

<file path=xl/worksheets/sheet2.xml><?xml version="1.0" encoding="utf-8"?>
<worksheet xmlns="http://schemas.openxmlformats.org/spreadsheetml/2006/main" xmlns:r="http://schemas.openxmlformats.org/officeDocument/2006/relationships">
  <sheetPr>
    <tabColor rgb="FFFFFF00"/>
    <pageSetUpPr fitToPage="1"/>
  </sheetPr>
  <dimension ref="A3:A9"/>
  <sheetViews>
    <sheetView rightToLeft="1" view="pageBreakPreview" zoomScale="60" workbookViewId="0">
      <selection activeCell="A53" sqref="A53"/>
    </sheetView>
  </sheetViews>
  <sheetFormatPr baseColWidth="10" defaultColWidth="11.5703125" defaultRowHeight="12.75"/>
  <cols>
    <col min="1" max="1" width="59.28515625" style="1" customWidth="1"/>
    <col min="2" max="16384" width="11.5703125" style="1"/>
  </cols>
  <sheetData>
    <row r="3" spans="1:1" ht="40.5" customHeight="1">
      <c r="A3" s="4" t="s">
        <v>89</v>
      </c>
    </row>
    <row r="4" spans="1:1" ht="40.5" customHeight="1">
      <c r="A4" s="5" t="s">
        <v>104</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0.xml><?xml version="1.0" encoding="utf-8"?>
<worksheet xmlns="http://schemas.openxmlformats.org/spreadsheetml/2006/main" xmlns:r="http://schemas.openxmlformats.org/officeDocument/2006/relationships">
  <sheetPr>
    <tabColor rgb="FF92D050"/>
    <pageSetUpPr fitToPage="1"/>
  </sheetPr>
  <dimension ref="A1:I14"/>
  <sheetViews>
    <sheetView rightToLeft="1" zoomScaleNormal="100" workbookViewId="0">
      <selection activeCell="G6" sqref="G6"/>
    </sheetView>
  </sheetViews>
  <sheetFormatPr baseColWidth="10" defaultColWidth="11.42578125" defaultRowHeight="15"/>
  <cols>
    <col min="1" max="1" width="24.5703125" style="13" customWidth="1"/>
    <col min="2" max="7" width="13.5703125" style="13" customWidth="1"/>
    <col min="8" max="8" width="33.5703125" style="13" customWidth="1"/>
    <col min="9" max="9" width="20" style="13" customWidth="1"/>
    <col min="10" max="16384" width="11.42578125" style="14"/>
  </cols>
  <sheetData>
    <row r="1" spans="1:9" ht="20.25">
      <c r="A1" s="512" t="s">
        <v>246</v>
      </c>
      <c r="B1" s="512"/>
      <c r="C1" s="512"/>
      <c r="D1" s="512"/>
      <c r="E1" s="512"/>
      <c r="F1" s="512"/>
      <c r="G1" s="512"/>
      <c r="H1" s="512"/>
      <c r="I1" s="512"/>
    </row>
    <row r="2" spans="1:9" ht="36" customHeight="1" thickBot="1">
      <c r="A2" s="479" t="s">
        <v>238</v>
      </c>
      <c r="B2" s="479"/>
      <c r="C2" s="479"/>
      <c r="D2" s="479"/>
      <c r="E2" s="479"/>
      <c r="F2" s="479"/>
      <c r="G2" s="479"/>
      <c r="H2" s="479"/>
      <c r="I2" s="479"/>
    </row>
    <row r="3" spans="1:9" s="13" customFormat="1" ht="20.100000000000001" customHeight="1">
      <c r="A3" s="534" t="s">
        <v>2</v>
      </c>
      <c r="B3" s="537" t="s">
        <v>97</v>
      </c>
      <c r="C3" s="538"/>
      <c r="D3" s="538" t="s">
        <v>247</v>
      </c>
      <c r="E3" s="538"/>
      <c r="F3" s="538" t="s">
        <v>96</v>
      </c>
      <c r="G3" s="539"/>
      <c r="H3" s="540" t="s">
        <v>3</v>
      </c>
      <c r="I3" s="543" t="s">
        <v>242</v>
      </c>
    </row>
    <row r="4" spans="1:9" s="13" customFormat="1" ht="20.100000000000001" customHeight="1">
      <c r="A4" s="535"/>
      <c r="B4" s="546" t="s">
        <v>99</v>
      </c>
      <c r="C4" s="547"/>
      <c r="D4" s="547" t="s">
        <v>100</v>
      </c>
      <c r="E4" s="547"/>
      <c r="F4" s="547" t="s">
        <v>88</v>
      </c>
      <c r="G4" s="548"/>
      <c r="H4" s="541"/>
      <c r="I4" s="544"/>
    </row>
    <row r="5" spans="1:9" s="13" customFormat="1" ht="24.75" customHeight="1" thickBot="1">
      <c r="A5" s="536"/>
      <c r="B5" s="347">
        <v>2020</v>
      </c>
      <c r="C5" s="347">
        <v>2021</v>
      </c>
      <c r="D5" s="347">
        <v>2020</v>
      </c>
      <c r="E5" s="347">
        <v>2021</v>
      </c>
      <c r="F5" s="347">
        <v>2020</v>
      </c>
      <c r="G5" s="347">
        <v>2021</v>
      </c>
      <c r="H5" s="542"/>
      <c r="I5" s="545"/>
    </row>
    <row r="6" spans="1:9" ht="27" customHeight="1">
      <c r="A6" s="348" t="s">
        <v>265</v>
      </c>
      <c r="B6" s="298">
        <v>23</v>
      </c>
      <c r="C6" s="298">
        <v>25</v>
      </c>
      <c r="D6" s="346">
        <v>1.5940000000000001</v>
      </c>
      <c r="E6" s="346">
        <v>20.173999999999999</v>
      </c>
      <c r="F6" s="350">
        <v>10</v>
      </c>
      <c r="G6" s="350">
        <v>20</v>
      </c>
      <c r="H6" s="355" t="s">
        <v>259</v>
      </c>
      <c r="I6" s="170">
        <v>1651</v>
      </c>
    </row>
    <row r="7" spans="1:9" ht="28.5" customHeight="1">
      <c r="A7" s="348" t="s">
        <v>254</v>
      </c>
      <c r="B7" s="226">
        <v>6</v>
      </c>
      <c r="C7" s="226">
        <v>6</v>
      </c>
      <c r="D7" s="302">
        <v>0.61599999999999999</v>
      </c>
      <c r="E7" s="302">
        <v>5.9</v>
      </c>
      <c r="F7" s="351">
        <v>2</v>
      </c>
      <c r="G7" s="351">
        <v>3</v>
      </c>
      <c r="H7" s="355" t="s">
        <v>260</v>
      </c>
      <c r="I7" s="170">
        <v>1652</v>
      </c>
    </row>
    <row r="8" spans="1:9" ht="28.5" customHeight="1">
      <c r="A8" s="348" t="s">
        <v>255</v>
      </c>
      <c r="B8" s="226">
        <v>32</v>
      </c>
      <c r="C8" s="226">
        <v>21</v>
      </c>
      <c r="D8" s="302">
        <v>3.4929999999999999</v>
      </c>
      <c r="E8" s="302">
        <v>5.45</v>
      </c>
      <c r="F8" s="351">
        <v>15</v>
      </c>
      <c r="G8" s="351">
        <v>16</v>
      </c>
      <c r="H8" s="355" t="s">
        <v>261</v>
      </c>
      <c r="I8" s="170">
        <v>1653</v>
      </c>
    </row>
    <row r="9" spans="1:9" ht="28.5" customHeight="1">
      <c r="A9" s="348" t="s">
        <v>256</v>
      </c>
      <c r="B9" s="224">
        <v>25</v>
      </c>
      <c r="C9" s="224">
        <v>29</v>
      </c>
      <c r="D9" s="301">
        <v>2.6739999999999999</v>
      </c>
      <c r="E9" s="301">
        <v>5.8</v>
      </c>
      <c r="F9" s="352">
        <v>10</v>
      </c>
      <c r="G9" s="352">
        <v>12</v>
      </c>
      <c r="H9" s="355" t="s">
        <v>262</v>
      </c>
      <c r="I9" s="170">
        <v>1654</v>
      </c>
    </row>
    <row r="10" spans="1:9" ht="28.5" customHeight="1">
      <c r="A10" s="348" t="s">
        <v>257</v>
      </c>
      <c r="B10" s="224">
        <v>11</v>
      </c>
      <c r="C10" s="224">
        <v>8</v>
      </c>
      <c r="D10" s="301">
        <v>1.0349999999999999</v>
      </c>
      <c r="E10" s="301">
        <v>1.32</v>
      </c>
      <c r="F10" s="352">
        <v>5</v>
      </c>
      <c r="G10" s="352">
        <v>5</v>
      </c>
      <c r="H10" s="355" t="s">
        <v>263</v>
      </c>
      <c r="I10" s="170">
        <v>1655</v>
      </c>
    </row>
    <row r="11" spans="1:9" ht="28.5" customHeight="1" thickBot="1">
      <c r="A11" s="348" t="s">
        <v>258</v>
      </c>
      <c r="B11" s="299">
        <v>2</v>
      </c>
      <c r="C11" s="299">
        <v>1</v>
      </c>
      <c r="D11" s="303">
        <v>0.152</v>
      </c>
      <c r="E11" s="303">
        <v>2.6</v>
      </c>
      <c r="F11" s="353">
        <v>0</v>
      </c>
      <c r="G11" s="353">
        <v>2</v>
      </c>
      <c r="H11" s="355" t="s">
        <v>264</v>
      </c>
      <c r="I11" s="170">
        <v>1656</v>
      </c>
    </row>
    <row r="12" spans="1:9" ht="28.5" customHeight="1" thickBot="1">
      <c r="A12" s="349" t="s">
        <v>98</v>
      </c>
      <c r="B12" s="266">
        <f t="shared" ref="B12:G12" si="0">SUM(B6:B11)</f>
        <v>99</v>
      </c>
      <c r="C12" s="266">
        <f t="shared" si="0"/>
        <v>90</v>
      </c>
      <c r="D12" s="304">
        <f t="shared" si="0"/>
        <v>9.5639999999999983</v>
      </c>
      <c r="E12" s="304">
        <f t="shared" si="0"/>
        <v>41.244</v>
      </c>
      <c r="F12" s="354">
        <f t="shared" si="0"/>
        <v>42</v>
      </c>
      <c r="G12" s="354">
        <f t="shared" si="0"/>
        <v>58</v>
      </c>
      <c r="H12" s="356" t="s">
        <v>5</v>
      </c>
      <c r="I12" s="300">
        <v>16</v>
      </c>
    </row>
    <row r="13" spans="1:9">
      <c r="A13" s="385" t="s">
        <v>269</v>
      </c>
      <c r="B13" s="385"/>
      <c r="C13" s="58"/>
      <c r="D13" s="58"/>
      <c r="E13" s="21"/>
      <c r="F13" s="58"/>
      <c r="G13" s="59"/>
      <c r="H13" s="60" t="s">
        <v>270</v>
      </c>
    </row>
    <row r="14" spans="1:9">
      <c r="A14" s="533"/>
      <c r="B14" s="533"/>
    </row>
  </sheetData>
  <mergeCells count="13">
    <mergeCell ref="A14:B14"/>
    <mergeCell ref="A13:B13"/>
    <mergeCell ref="A1:I1"/>
    <mergeCell ref="A3:A5"/>
    <mergeCell ref="A2:I2"/>
    <mergeCell ref="B3:C3"/>
    <mergeCell ref="D3:E3"/>
    <mergeCell ref="F3:G3"/>
    <mergeCell ref="H3:H5"/>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89" orientation="landscape" r:id="rId1"/>
  <headerFooter>
    <oddFooter>&amp;LCommissariat Général au Développement Régional&amp;C&amp;P&amp;Rالمندوبية العامة للتنمية الجهوية</oddFooter>
  </headerFooter>
</worksheet>
</file>

<file path=xl/worksheets/sheet21.xml><?xml version="1.0" encoding="utf-8"?>
<worksheet xmlns="http://schemas.openxmlformats.org/spreadsheetml/2006/main" xmlns:r="http://schemas.openxmlformats.org/officeDocument/2006/relationships">
  <sheetPr>
    <tabColor rgb="FF92D050"/>
    <pageSetUpPr fitToPage="1"/>
  </sheetPr>
  <dimension ref="A2:N31"/>
  <sheetViews>
    <sheetView rightToLeft="1" zoomScaleNormal="100" workbookViewId="0">
      <selection activeCell="I15" sqref="I15"/>
    </sheetView>
  </sheetViews>
  <sheetFormatPr baseColWidth="10" defaultColWidth="11.42578125" defaultRowHeight="15"/>
  <cols>
    <col min="1" max="1" width="22.85546875" style="154" customWidth="1"/>
    <col min="2" max="10" width="15.7109375" style="154" customWidth="1"/>
    <col min="11" max="11" width="36.5703125" style="154" customWidth="1"/>
    <col min="12" max="12" width="19.42578125" style="154" customWidth="1"/>
    <col min="13" max="16384" width="11.42578125" style="154"/>
  </cols>
  <sheetData>
    <row r="2" spans="1:14" ht="21">
      <c r="A2" s="552" t="s">
        <v>151</v>
      </c>
      <c r="B2" s="552"/>
      <c r="C2" s="552"/>
      <c r="D2" s="552"/>
      <c r="E2" s="552"/>
      <c r="F2" s="552"/>
      <c r="G2" s="552"/>
      <c r="H2" s="552"/>
      <c r="I2" s="552"/>
      <c r="J2" s="552"/>
      <c r="K2" s="552"/>
      <c r="L2" s="552"/>
    </row>
    <row r="3" spans="1:14" ht="31.5" customHeight="1">
      <c r="A3" s="553" t="s">
        <v>152</v>
      </c>
      <c r="B3" s="553"/>
      <c r="C3" s="553"/>
      <c r="D3" s="553"/>
      <c r="E3" s="553"/>
      <c r="F3" s="553"/>
      <c r="G3" s="553"/>
      <c r="H3" s="553"/>
      <c r="I3" s="553"/>
      <c r="J3" s="553"/>
      <c r="K3" s="553"/>
      <c r="L3" s="553"/>
      <c r="M3" s="156"/>
      <c r="N3" s="156"/>
    </row>
    <row r="4" spans="1:14" s="153" customFormat="1" ht="20.100000000000001" customHeight="1" thickBot="1">
      <c r="A4" s="157" t="s">
        <v>301</v>
      </c>
      <c r="B4" s="154"/>
      <c r="C4" s="154"/>
      <c r="D4" s="154"/>
      <c r="E4" s="154"/>
      <c r="F4" s="154"/>
      <c r="G4" s="154"/>
      <c r="H4" s="154"/>
      <c r="I4" s="154"/>
      <c r="J4" s="154"/>
      <c r="K4" s="157" t="s">
        <v>300</v>
      </c>
      <c r="L4" s="154"/>
    </row>
    <row r="5" spans="1:14" s="153" customFormat="1" ht="20.100000000000001" customHeight="1">
      <c r="A5" s="554" t="s">
        <v>2</v>
      </c>
      <c r="B5" s="557" t="s">
        <v>153</v>
      </c>
      <c r="C5" s="558"/>
      <c r="D5" s="559"/>
      <c r="E5" s="560" t="s">
        <v>154</v>
      </c>
      <c r="F5" s="561"/>
      <c r="G5" s="562"/>
      <c r="H5" s="560" t="s">
        <v>296</v>
      </c>
      <c r="I5" s="561"/>
      <c r="J5" s="562"/>
      <c r="K5" s="563" t="s">
        <v>3</v>
      </c>
      <c r="L5" s="566" t="s">
        <v>242</v>
      </c>
    </row>
    <row r="6" spans="1:14" s="153" customFormat="1" ht="20.100000000000001" customHeight="1" thickBot="1">
      <c r="A6" s="555"/>
      <c r="B6" s="549" t="s">
        <v>155</v>
      </c>
      <c r="C6" s="550"/>
      <c r="D6" s="551"/>
      <c r="E6" s="549" t="s">
        <v>156</v>
      </c>
      <c r="F6" s="550"/>
      <c r="G6" s="551"/>
      <c r="H6" s="549" t="s">
        <v>157</v>
      </c>
      <c r="I6" s="550"/>
      <c r="J6" s="551"/>
      <c r="K6" s="564"/>
      <c r="L6" s="567"/>
    </row>
    <row r="7" spans="1:14" ht="21" customHeight="1">
      <c r="A7" s="555"/>
      <c r="B7" s="308" t="s">
        <v>101</v>
      </c>
      <c r="C7" s="309" t="s">
        <v>248</v>
      </c>
      <c r="D7" s="340" t="s">
        <v>96</v>
      </c>
      <c r="E7" s="308" t="s">
        <v>101</v>
      </c>
      <c r="F7" s="309" t="s">
        <v>248</v>
      </c>
      <c r="G7" s="340" t="s">
        <v>96</v>
      </c>
      <c r="H7" s="249" t="s">
        <v>101</v>
      </c>
      <c r="I7" s="158" t="s">
        <v>248</v>
      </c>
      <c r="J7" s="250" t="s">
        <v>96</v>
      </c>
      <c r="K7" s="564"/>
      <c r="L7" s="567"/>
    </row>
    <row r="8" spans="1:14" ht="32.25" thickBot="1">
      <c r="A8" s="556"/>
      <c r="B8" s="305" t="s">
        <v>102</v>
      </c>
      <c r="C8" s="306" t="s">
        <v>158</v>
      </c>
      <c r="D8" s="307" t="s">
        <v>159</v>
      </c>
      <c r="E8" s="305" t="s">
        <v>102</v>
      </c>
      <c r="F8" s="306" t="s">
        <v>158</v>
      </c>
      <c r="G8" s="307" t="s">
        <v>159</v>
      </c>
      <c r="H8" s="288" t="s">
        <v>102</v>
      </c>
      <c r="I8" s="286" t="s">
        <v>158</v>
      </c>
      <c r="J8" s="287" t="s">
        <v>159</v>
      </c>
      <c r="K8" s="565"/>
      <c r="L8" s="568"/>
    </row>
    <row r="9" spans="1:14" ht="28.5" customHeight="1">
      <c r="A9" s="285" t="s">
        <v>265</v>
      </c>
      <c r="B9" s="310">
        <v>55</v>
      </c>
      <c r="C9" s="311">
        <v>17.5</v>
      </c>
      <c r="D9" s="312"/>
      <c r="E9" s="310">
        <v>25</v>
      </c>
      <c r="F9" s="311">
        <v>20.100000000000001</v>
      </c>
      <c r="G9" s="312">
        <v>20</v>
      </c>
      <c r="H9" s="310">
        <v>10</v>
      </c>
      <c r="I9" s="311">
        <v>6</v>
      </c>
      <c r="J9" s="312"/>
      <c r="K9" s="248" t="s">
        <v>259</v>
      </c>
      <c r="L9" s="170">
        <v>1651</v>
      </c>
    </row>
    <row r="10" spans="1:14" ht="28.5" customHeight="1">
      <c r="A10" s="285" t="s">
        <v>254</v>
      </c>
      <c r="B10" s="313">
        <v>8</v>
      </c>
      <c r="C10" s="296">
        <v>2.35</v>
      </c>
      <c r="D10" s="314"/>
      <c r="E10" s="313">
        <v>6</v>
      </c>
      <c r="F10" s="296">
        <v>5.9</v>
      </c>
      <c r="G10" s="314">
        <v>3</v>
      </c>
      <c r="H10" s="313">
        <v>2</v>
      </c>
      <c r="I10" s="296">
        <v>1.5</v>
      </c>
      <c r="J10" s="314"/>
      <c r="K10" s="248" t="s">
        <v>260</v>
      </c>
      <c r="L10" s="170">
        <v>1652</v>
      </c>
    </row>
    <row r="11" spans="1:14" ht="28.5" customHeight="1">
      <c r="A11" s="285" t="s">
        <v>255</v>
      </c>
      <c r="B11" s="313">
        <v>59</v>
      </c>
      <c r="C11" s="296">
        <v>17.100000000000001</v>
      </c>
      <c r="D11" s="314"/>
      <c r="E11" s="313">
        <v>21</v>
      </c>
      <c r="F11" s="296">
        <v>5.45</v>
      </c>
      <c r="G11" s="314">
        <v>16</v>
      </c>
      <c r="H11" s="313">
        <v>8</v>
      </c>
      <c r="I11" s="296">
        <v>1.5</v>
      </c>
      <c r="J11" s="314"/>
      <c r="K11" s="248" t="s">
        <v>261</v>
      </c>
      <c r="L11" s="170">
        <v>1653</v>
      </c>
    </row>
    <row r="12" spans="1:14" ht="28.5" customHeight="1">
      <c r="A12" s="285" t="s">
        <v>256</v>
      </c>
      <c r="B12" s="313">
        <v>55</v>
      </c>
      <c r="C12" s="296">
        <v>6.9</v>
      </c>
      <c r="D12" s="314"/>
      <c r="E12" s="313">
        <v>29</v>
      </c>
      <c r="F12" s="296">
        <v>5.8</v>
      </c>
      <c r="G12" s="314">
        <v>12</v>
      </c>
      <c r="H12" s="313">
        <v>6</v>
      </c>
      <c r="I12" s="296">
        <v>1.7</v>
      </c>
      <c r="J12" s="314"/>
      <c r="K12" s="248" t="s">
        <v>262</v>
      </c>
      <c r="L12" s="170">
        <v>1654</v>
      </c>
    </row>
    <row r="13" spans="1:14" ht="28.5" customHeight="1">
      <c r="A13" s="285" t="s">
        <v>257</v>
      </c>
      <c r="B13" s="313">
        <v>13</v>
      </c>
      <c r="C13" s="296">
        <v>7.2</v>
      </c>
      <c r="D13" s="314"/>
      <c r="E13" s="313">
        <v>8</v>
      </c>
      <c r="F13" s="296">
        <v>1.3</v>
      </c>
      <c r="G13" s="314">
        <v>5</v>
      </c>
      <c r="H13" s="313">
        <v>4</v>
      </c>
      <c r="I13" s="296">
        <v>0.4</v>
      </c>
      <c r="J13" s="314"/>
      <c r="K13" s="248" t="s">
        <v>263</v>
      </c>
      <c r="L13" s="170">
        <v>1655</v>
      </c>
    </row>
    <row r="14" spans="1:14" ht="28.5" customHeight="1" thickBot="1">
      <c r="A14" s="285" t="s">
        <v>258</v>
      </c>
      <c r="B14" s="315">
        <v>12</v>
      </c>
      <c r="C14" s="316">
        <v>14.1</v>
      </c>
      <c r="D14" s="317"/>
      <c r="E14" s="315">
        <v>1</v>
      </c>
      <c r="F14" s="316">
        <v>2.6</v>
      </c>
      <c r="G14" s="317">
        <v>2</v>
      </c>
      <c r="H14" s="315">
        <v>1</v>
      </c>
      <c r="I14" s="316">
        <v>0.7</v>
      </c>
      <c r="J14" s="317"/>
      <c r="K14" s="248" t="s">
        <v>264</v>
      </c>
      <c r="L14" s="170">
        <v>1656</v>
      </c>
    </row>
    <row r="15" spans="1:14" ht="28.5" customHeight="1" thickBot="1">
      <c r="A15" s="318" t="s">
        <v>0</v>
      </c>
      <c r="B15" s="319">
        <f>SUM(B9:B14)</f>
        <v>202</v>
      </c>
      <c r="C15" s="368">
        <f>SUM(C9:C14)</f>
        <v>65.150000000000006</v>
      </c>
      <c r="D15" s="319"/>
      <c r="E15" s="319">
        <f>SUM(E9:E14)</f>
        <v>90</v>
      </c>
      <c r="F15" s="368">
        <f>SUM(F9:F14)</f>
        <v>41.15</v>
      </c>
      <c r="G15" s="319">
        <f>SUM(G9:G14)</f>
        <v>58</v>
      </c>
      <c r="H15" s="319">
        <f>SUM(H9:H14)</f>
        <v>31</v>
      </c>
      <c r="I15" s="320">
        <f>SUM(I9:I14)</f>
        <v>11.799999999999999</v>
      </c>
      <c r="J15" s="321"/>
      <c r="K15" s="322" t="s">
        <v>5</v>
      </c>
      <c r="L15" s="300">
        <v>16</v>
      </c>
    </row>
    <row r="16" spans="1:14" s="155" customFormat="1" ht="18.75" customHeight="1">
      <c r="A16" s="385" t="s">
        <v>269</v>
      </c>
      <c r="B16" s="385"/>
      <c r="C16" s="148"/>
      <c r="D16" s="148"/>
      <c r="E16" s="148"/>
      <c r="F16" s="148"/>
      <c r="G16" s="148"/>
      <c r="H16" s="148"/>
      <c r="I16" s="148"/>
      <c r="J16" s="60"/>
      <c r="L16" s="251" t="s">
        <v>270</v>
      </c>
    </row>
    <row r="17" spans="1:8">
      <c r="A17" s="533"/>
      <c r="B17" s="533"/>
      <c r="H17" s="148"/>
    </row>
    <row r="18" spans="1:8">
      <c r="H18" s="148"/>
    </row>
    <row r="19" spans="1:8">
      <c r="H19" s="148"/>
    </row>
    <row r="20" spans="1:8">
      <c r="H20" s="148"/>
    </row>
    <row r="21" spans="1:8">
      <c r="H21" s="148"/>
    </row>
    <row r="22" spans="1:8">
      <c r="H22" s="148"/>
    </row>
    <row r="23" spans="1:8">
      <c r="H23" s="148"/>
    </row>
    <row r="24" spans="1:8">
      <c r="H24" s="148"/>
    </row>
    <row r="25" spans="1:8">
      <c r="H25" s="148"/>
    </row>
    <row r="26" spans="1:8">
      <c r="H26" s="148"/>
    </row>
    <row r="27" spans="1:8">
      <c r="H27" s="148"/>
    </row>
    <row r="28" spans="1:8">
      <c r="H28" s="148"/>
    </row>
    <row r="29" spans="1:8">
      <c r="H29" s="148"/>
    </row>
    <row r="30" spans="1:8">
      <c r="H30" s="148"/>
    </row>
    <row r="31" spans="1:8">
      <c r="H31" s="148"/>
    </row>
  </sheetData>
  <mergeCells count="13">
    <mergeCell ref="A17:B17"/>
    <mergeCell ref="A16:B16"/>
    <mergeCell ref="H6:J6"/>
    <mergeCell ref="A2:L2"/>
    <mergeCell ref="A3:L3"/>
    <mergeCell ref="A5:A8"/>
    <mergeCell ref="B5:D5"/>
    <mergeCell ref="E5:G5"/>
    <mergeCell ref="H5:J5"/>
    <mergeCell ref="K5:K8"/>
    <mergeCell ref="L5:L8"/>
    <mergeCell ref="B6:D6"/>
    <mergeCell ref="E6:G6"/>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22.xml><?xml version="1.0" encoding="utf-8"?>
<worksheet xmlns="http://schemas.openxmlformats.org/spreadsheetml/2006/main" xmlns:r="http://schemas.openxmlformats.org/officeDocument/2006/relationships">
  <sheetPr>
    <tabColor rgb="FF92D050"/>
    <pageSetUpPr fitToPage="1"/>
  </sheetPr>
  <dimension ref="A1:O19"/>
  <sheetViews>
    <sheetView rightToLeft="1" view="pageBreakPreview" zoomScale="60" zoomScaleNormal="76" workbookViewId="0">
      <selection activeCell="I10" sqref="I10"/>
    </sheetView>
  </sheetViews>
  <sheetFormatPr baseColWidth="10" defaultColWidth="11.42578125" defaultRowHeight="15"/>
  <cols>
    <col min="1" max="1" width="30.140625" style="154" customWidth="1"/>
    <col min="2" max="10" width="17.140625" style="154" customWidth="1"/>
    <col min="11" max="11" width="32.140625" style="154" customWidth="1"/>
    <col min="12" max="16384" width="11.42578125" style="154"/>
  </cols>
  <sheetData>
    <row r="1" spans="1:15" ht="21">
      <c r="A1" s="552" t="s">
        <v>160</v>
      </c>
      <c r="B1" s="552"/>
      <c r="C1" s="552"/>
      <c r="D1" s="552"/>
      <c r="E1" s="552"/>
      <c r="F1" s="552"/>
      <c r="G1" s="552"/>
      <c r="H1" s="552"/>
      <c r="I1" s="552"/>
      <c r="J1" s="552"/>
      <c r="K1" s="552"/>
    </row>
    <row r="2" spans="1:15" ht="21">
      <c r="A2" s="552" t="s">
        <v>239</v>
      </c>
      <c r="B2" s="552"/>
      <c r="C2" s="552"/>
      <c r="D2" s="552"/>
      <c r="E2" s="552"/>
      <c r="F2" s="552"/>
      <c r="G2" s="552"/>
      <c r="H2" s="552"/>
      <c r="I2" s="552"/>
      <c r="J2" s="552"/>
      <c r="K2" s="552"/>
    </row>
    <row r="3" spans="1:15" ht="31.5" customHeight="1" thickBot="1">
      <c r="A3" s="157" t="s">
        <v>302</v>
      </c>
      <c r="K3" s="157" t="s">
        <v>300</v>
      </c>
    </row>
    <row r="4" spans="1:15" s="153" customFormat="1" ht="20.100000000000001" customHeight="1">
      <c r="A4" s="554" t="s">
        <v>161</v>
      </c>
      <c r="B4" s="569" t="s">
        <v>153</v>
      </c>
      <c r="C4" s="570"/>
      <c r="D4" s="571"/>
      <c r="E4" s="569" t="s">
        <v>154</v>
      </c>
      <c r="F4" s="570"/>
      <c r="G4" s="571"/>
      <c r="H4" s="572" t="s">
        <v>296</v>
      </c>
      <c r="I4" s="573"/>
      <c r="J4" s="574"/>
      <c r="K4" s="575" t="s">
        <v>162</v>
      </c>
    </row>
    <row r="5" spans="1:15" s="153" customFormat="1" ht="20.100000000000001" customHeight="1">
      <c r="A5" s="555"/>
      <c r="B5" s="578" t="s">
        <v>155</v>
      </c>
      <c r="C5" s="579"/>
      <c r="D5" s="580"/>
      <c r="E5" s="578" t="s">
        <v>156</v>
      </c>
      <c r="F5" s="579"/>
      <c r="G5" s="580"/>
      <c r="H5" s="578" t="s">
        <v>157</v>
      </c>
      <c r="I5" s="579"/>
      <c r="J5" s="580"/>
      <c r="K5" s="576"/>
    </row>
    <row r="6" spans="1:15" s="153" customFormat="1" ht="20.100000000000001" customHeight="1">
      <c r="A6" s="555"/>
      <c r="B6" s="252" t="s">
        <v>101</v>
      </c>
      <c r="C6" s="159" t="s">
        <v>248</v>
      </c>
      <c r="D6" s="341" t="s">
        <v>295</v>
      </c>
      <c r="E6" s="252" t="s">
        <v>101</v>
      </c>
      <c r="F6" s="159" t="s">
        <v>248</v>
      </c>
      <c r="G6" s="341" t="s">
        <v>295</v>
      </c>
      <c r="H6" s="252" t="s">
        <v>101</v>
      </c>
      <c r="I6" s="159" t="s">
        <v>248</v>
      </c>
      <c r="J6" s="253" t="s">
        <v>96</v>
      </c>
      <c r="K6" s="576"/>
    </row>
    <row r="7" spans="1:15" ht="32.25" thickBot="1">
      <c r="A7" s="556"/>
      <c r="B7" s="257" t="s">
        <v>102</v>
      </c>
      <c r="C7" s="256" t="s">
        <v>158</v>
      </c>
      <c r="D7" s="258" t="s">
        <v>159</v>
      </c>
      <c r="E7" s="257" t="s">
        <v>102</v>
      </c>
      <c r="F7" s="256" t="s">
        <v>158</v>
      </c>
      <c r="G7" s="258" t="s">
        <v>159</v>
      </c>
      <c r="H7" s="257" t="s">
        <v>102</v>
      </c>
      <c r="I7" s="256" t="s">
        <v>158</v>
      </c>
      <c r="J7" s="258" t="s">
        <v>159</v>
      </c>
      <c r="K7" s="577"/>
    </row>
    <row r="8" spans="1:15" ht="70.5" customHeight="1">
      <c r="A8" s="260" t="s">
        <v>90</v>
      </c>
      <c r="B8" s="254">
        <v>190</v>
      </c>
      <c r="C8" s="160">
        <v>52.45</v>
      </c>
      <c r="D8" s="255"/>
      <c r="E8" s="254">
        <v>89</v>
      </c>
      <c r="F8" s="160">
        <v>39.549999999999997</v>
      </c>
      <c r="G8" s="255"/>
      <c r="H8" s="254">
        <v>30</v>
      </c>
      <c r="I8" s="160">
        <v>10.199999999999999</v>
      </c>
      <c r="J8" s="255"/>
      <c r="K8" s="259" t="s">
        <v>91</v>
      </c>
      <c r="L8" s="161"/>
      <c r="M8" s="161"/>
      <c r="N8" s="161"/>
      <c r="O8" s="161"/>
    </row>
    <row r="9" spans="1:15" ht="70.5" customHeight="1">
      <c r="A9" s="261" t="s">
        <v>163</v>
      </c>
      <c r="B9" s="254"/>
      <c r="C9" s="160"/>
      <c r="D9" s="255"/>
      <c r="E9" s="254" t="s">
        <v>109</v>
      </c>
      <c r="F9" s="160"/>
      <c r="G9" s="255"/>
      <c r="H9" s="254"/>
      <c r="I9" s="160"/>
      <c r="J9" s="255"/>
      <c r="K9" s="259" t="s">
        <v>164</v>
      </c>
      <c r="L9" s="161"/>
      <c r="M9" s="161"/>
      <c r="N9" s="161"/>
      <c r="O9" s="161"/>
    </row>
    <row r="10" spans="1:15" ht="70.5" customHeight="1">
      <c r="A10" s="261" t="s">
        <v>220</v>
      </c>
      <c r="B10" s="254">
        <v>11</v>
      </c>
      <c r="C10" s="160">
        <v>12.5</v>
      </c>
      <c r="D10" s="255"/>
      <c r="E10" s="254">
        <v>1</v>
      </c>
      <c r="F10" s="160">
        <v>1.6</v>
      </c>
      <c r="G10" s="255"/>
      <c r="H10" s="254">
        <v>1</v>
      </c>
      <c r="I10" s="160">
        <v>1.6</v>
      </c>
      <c r="J10" s="255"/>
      <c r="K10" s="259"/>
      <c r="L10" s="161"/>
      <c r="M10" s="161"/>
      <c r="N10" s="161"/>
      <c r="O10" s="161"/>
    </row>
    <row r="11" spans="1:15" ht="70.5" customHeight="1" thickBot="1">
      <c r="A11" s="260" t="s">
        <v>165</v>
      </c>
      <c r="B11" s="254">
        <v>1</v>
      </c>
      <c r="C11" s="160">
        <v>0.15</v>
      </c>
      <c r="D11" s="255"/>
      <c r="E11" s="254"/>
      <c r="F11" s="160"/>
      <c r="G11" s="255"/>
      <c r="H11" s="254"/>
      <c r="I11" s="160"/>
      <c r="J11" s="255"/>
      <c r="K11" s="259" t="s">
        <v>166</v>
      </c>
      <c r="L11" s="161"/>
      <c r="M11" s="161"/>
      <c r="N11" s="161"/>
      <c r="O11" s="161"/>
    </row>
    <row r="12" spans="1:15" ht="70.5" customHeight="1" thickBot="1">
      <c r="A12" s="262" t="s">
        <v>0</v>
      </c>
      <c r="B12" s="263">
        <f>SUM(B8:B11)</f>
        <v>202</v>
      </c>
      <c r="C12" s="297">
        <f>SUM(C8:C11)</f>
        <v>65.100000000000009</v>
      </c>
      <c r="D12" s="264"/>
      <c r="E12" s="263">
        <f>SUM(E8:E11)</f>
        <v>90</v>
      </c>
      <c r="F12" s="297">
        <f>SUM(F8:F11)</f>
        <v>41.15</v>
      </c>
      <c r="G12" s="266"/>
      <c r="H12" s="265">
        <f>SUM(H8:H11)</f>
        <v>31</v>
      </c>
      <c r="I12" s="265">
        <f>SUM(I8:I11)</f>
        <v>11.799999999999999</v>
      </c>
      <c r="J12" s="266"/>
      <c r="K12" s="267" t="s">
        <v>5</v>
      </c>
      <c r="L12" s="161"/>
      <c r="M12" s="161"/>
      <c r="N12" s="162"/>
      <c r="O12" s="162"/>
    </row>
    <row r="13" spans="1:15" s="155" customFormat="1" ht="21" customHeight="1">
      <c r="A13" s="385" t="s">
        <v>269</v>
      </c>
      <c r="B13" s="385"/>
      <c r="C13" s="148"/>
      <c r="D13" s="148"/>
      <c r="E13" s="148"/>
      <c r="F13" s="148"/>
      <c r="G13" s="148"/>
      <c r="H13" s="148"/>
      <c r="I13" s="148"/>
      <c r="K13" s="251" t="s">
        <v>270</v>
      </c>
    </row>
    <row r="14" spans="1:15" ht="21" customHeight="1">
      <c r="A14" s="533"/>
      <c r="B14" s="533"/>
      <c r="E14" s="163"/>
    </row>
    <row r="15" spans="1:15" ht="21" customHeight="1"/>
    <row r="16" spans="1:15" ht="21" customHeight="1"/>
    <row r="17" spans="5:5" ht="21" customHeight="1"/>
    <row r="19" spans="5:5">
      <c r="E19" s="359" t="s">
        <v>109</v>
      </c>
    </row>
  </sheetData>
  <mergeCells count="12">
    <mergeCell ref="A14:B14"/>
    <mergeCell ref="A13:B13"/>
    <mergeCell ref="A1:K1"/>
    <mergeCell ref="A2:K2"/>
    <mergeCell ref="A4:A7"/>
    <mergeCell ref="B4:D4"/>
    <mergeCell ref="E4:G4"/>
    <mergeCell ref="H4:J4"/>
    <mergeCell ref="K4:K7"/>
    <mergeCell ref="B5:D5"/>
    <mergeCell ref="E5:G5"/>
    <mergeCell ref="H5:J5"/>
  </mergeCells>
  <printOptions horizontalCentered="1" verticalCentered="1"/>
  <pageMargins left="0.39370078740157483" right="0.39370078740157483" top="0.39370078740157483" bottom="0.78740157480314965" header="0.31496062992125984" footer="0.62992125984251968"/>
  <pageSetup paperSize="9" scale="65" orientation="landscape" r:id="rId1"/>
  <headerFooter>
    <oddFooter>&amp;LCommissariat Général au Développement Régional&amp;C&amp;P&amp;Rالمندوبية العامة للتنمية الجهوية</oddFooter>
  </headerFooter>
</worksheet>
</file>

<file path=xl/worksheets/sheet23.xml><?xml version="1.0" encoding="utf-8"?>
<worksheet xmlns="http://schemas.openxmlformats.org/spreadsheetml/2006/main" xmlns:r="http://schemas.openxmlformats.org/officeDocument/2006/relationships">
  <sheetPr>
    <tabColor rgb="FF92D050"/>
    <pageSetUpPr fitToPage="1"/>
  </sheetPr>
  <dimension ref="A1:I13"/>
  <sheetViews>
    <sheetView rightToLeft="1" zoomScaleNormal="100" workbookViewId="0">
      <selection activeCell="H13" sqref="H13"/>
    </sheetView>
  </sheetViews>
  <sheetFormatPr baseColWidth="10" defaultColWidth="11.42578125" defaultRowHeight="15"/>
  <cols>
    <col min="1" max="1" width="30.85546875" style="14" customWidth="1"/>
    <col min="2" max="4" width="15.7109375" style="14" customWidth="1"/>
    <col min="5" max="5" width="17.5703125" style="14" customWidth="1"/>
    <col min="6" max="7" width="15.7109375" style="14" customWidth="1"/>
    <col min="8" max="8" width="33.42578125" style="14" customWidth="1"/>
    <col min="9" max="9" width="20.42578125" style="14" customWidth="1"/>
    <col min="10" max="16384" width="11.42578125" style="14"/>
  </cols>
  <sheetData>
    <row r="1" spans="1:9" ht="31.5" customHeight="1">
      <c r="A1" s="581" t="s">
        <v>116</v>
      </c>
      <c r="B1" s="581"/>
      <c r="C1" s="581"/>
      <c r="D1" s="581"/>
      <c r="E1" s="581"/>
      <c r="F1" s="581"/>
      <c r="G1" s="581"/>
      <c r="H1" s="581"/>
      <c r="I1" s="581"/>
    </row>
    <row r="2" spans="1:9" s="13" customFormat="1" ht="39.75" customHeight="1">
      <c r="A2" s="401" t="s">
        <v>117</v>
      </c>
      <c r="B2" s="401"/>
      <c r="C2" s="401"/>
      <c r="D2" s="401"/>
      <c r="E2" s="401"/>
      <c r="F2" s="401"/>
      <c r="G2" s="401"/>
      <c r="H2" s="401"/>
      <c r="I2" s="401"/>
    </row>
    <row r="3" spans="1:9" s="13" customFormat="1" ht="20.100000000000001" customHeight="1">
      <c r="A3" s="586" t="s">
        <v>2</v>
      </c>
      <c r="B3" s="589" t="s">
        <v>121</v>
      </c>
      <c r="C3" s="590"/>
      <c r="D3" s="589" t="s">
        <v>120</v>
      </c>
      <c r="E3" s="590"/>
      <c r="F3" s="589" t="s">
        <v>119</v>
      </c>
      <c r="G3" s="590"/>
      <c r="H3" s="514" t="s">
        <v>3</v>
      </c>
      <c r="I3" s="378" t="s">
        <v>242</v>
      </c>
    </row>
    <row r="4" spans="1:9" s="13" customFormat="1" ht="36.75" customHeight="1">
      <c r="A4" s="587"/>
      <c r="B4" s="582" t="s">
        <v>118</v>
      </c>
      <c r="C4" s="583"/>
      <c r="D4" s="584" t="s">
        <v>252</v>
      </c>
      <c r="E4" s="585"/>
      <c r="F4" s="584" t="s">
        <v>253</v>
      </c>
      <c r="G4" s="585"/>
      <c r="H4" s="515"/>
      <c r="I4" s="379"/>
    </row>
    <row r="5" spans="1:9" ht="23.25" customHeight="1">
      <c r="A5" s="588"/>
      <c r="B5" s="236">
        <v>2020</v>
      </c>
      <c r="C5" s="8">
        <v>2021</v>
      </c>
      <c r="D5" s="236">
        <v>2020</v>
      </c>
      <c r="E5" s="236">
        <v>2021</v>
      </c>
      <c r="F5" s="236">
        <v>2020</v>
      </c>
      <c r="G5" s="236">
        <v>2021</v>
      </c>
      <c r="H5" s="591"/>
      <c r="I5" s="380"/>
    </row>
    <row r="6" spans="1:9" ht="28.5" customHeight="1">
      <c r="A6" s="143" t="s">
        <v>265</v>
      </c>
      <c r="B6" s="227">
        <v>10</v>
      </c>
      <c r="C6" s="227">
        <v>10</v>
      </c>
      <c r="D6" s="227">
        <v>575</v>
      </c>
      <c r="E6" s="227">
        <v>575</v>
      </c>
      <c r="F6" s="227">
        <v>1435</v>
      </c>
      <c r="G6" s="227">
        <v>1400</v>
      </c>
      <c r="H6" s="176" t="s">
        <v>259</v>
      </c>
      <c r="I6" s="177">
        <v>1651</v>
      </c>
    </row>
    <row r="7" spans="1:9" ht="28.5" customHeight="1">
      <c r="A7" s="143" t="s">
        <v>254</v>
      </c>
      <c r="B7" s="228">
        <v>5</v>
      </c>
      <c r="C7" s="228">
        <v>5</v>
      </c>
      <c r="D7" s="228">
        <v>635</v>
      </c>
      <c r="E7" s="228">
        <v>435</v>
      </c>
      <c r="F7" s="228">
        <v>2695</v>
      </c>
      <c r="G7" s="228">
        <v>2800</v>
      </c>
      <c r="H7" s="176" t="s">
        <v>260</v>
      </c>
      <c r="I7" s="177">
        <v>1652</v>
      </c>
    </row>
    <row r="8" spans="1:9" ht="28.5" customHeight="1">
      <c r="A8" s="143" t="s">
        <v>255</v>
      </c>
      <c r="B8" s="228">
        <v>3</v>
      </c>
      <c r="C8" s="228">
        <v>3</v>
      </c>
      <c r="D8" s="228">
        <v>220</v>
      </c>
      <c r="E8" s="228">
        <v>230</v>
      </c>
      <c r="F8" s="228">
        <v>900</v>
      </c>
      <c r="G8" s="228">
        <v>1430</v>
      </c>
      <c r="H8" s="176" t="s">
        <v>261</v>
      </c>
      <c r="I8" s="177">
        <v>1653</v>
      </c>
    </row>
    <row r="9" spans="1:9" ht="28.5" customHeight="1">
      <c r="A9" s="143" t="s">
        <v>256</v>
      </c>
      <c r="B9" s="227">
        <v>10</v>
      </c>
      <c r="C9" s="227">
        <v>9</v>
      </c>
      <c r="D9" s="227">
        <v>640</v>
      </c>
      <c r="E9" s="227">
        <v>580</v>
      </c>
      <c r="F9" s="227">
        <v>915</v>
      </c>
      <c r="G9" s="227">
        <v>790</v>
      </c>
      <c r="H9" s="176" t="s">
        <v>262</v>
      </c>
      <c r="I9" s="177">
        <v>1654</v>
      </c>
    </row>
    <row r="10" spans="1:9" ht="28.5" customHeight="1">
      <c r="A10" s="143" t="s">
        <v>257</v>
      </c>
      <c r="B10" s="227">
        <v>8</v>
      </c>
      <c r="C10" s="227">
        <v>8</v>
      </c>
      <c r="D10" s="227">
        <v>780</v>
      </c>
      <c r="E10" s="227">
        <v>780</v>
      </c>
      <c r="F10" s="227">
        <v>2500</v>
      </c>
      <c r="G10" s="227">
        <v>2880</v>
      </c>
      <c r="H10" s="176" t="s">
        <v>263</v>
      </c>
      <c r="I10" s="177">
        <v>1655</v>
      </c>
    </row>
    <row r="11" spans="1:9" ht="28.5" customHeight="1">
      <c r="A11" s="143" t="s">
        <v>258</v>
      </c>
      <c r="B11" s="228">
        <v>0</v>
      </c>
      <c r="C11" s="228">
        <v>0</v>
      </c>
      <c r="D11" s="228">
        <v>0</v>
      </c>
      <c r="E11" s="228">
        <v>0</v>
      </c>
      <c r="F11" s="228">
        <v>0</v>
      </c>
      <c r="G11" s="228">
        <v>0</v>
      </c>
      <c r="H11" s="176" t="s">
        <v>264</v>
      </c>
      <c r="I11" s="177">
        <v>1656</v>
      </c>
    </row>
    <row r="12" spans="1:9" ht="28.5" customHeight="1">
      <c r="A12" s="229" t="s">
        <v>98</v>
      </c>
      <c r="B12" s="230">
        <f t="shared" ref="B12:G12" si="0">SUM(B6:B11)</f>
        <v>36</v>
      </c>
      <c r="C12" s="230">
        <f t="shared" si="0"/>
        <v>35</v>
      </c>
      <c r="D12" s="230">
        <f t="shared" si="0"/>
        <v>2850</v>
      </c>
      <c r="E12" s="230">
        <f t="shared" si="0"/>
        <v>2600</v>
      </c>
      <c r="F12" s="230">
        <f t="shared" si="0"/>
        <v>8445</v>
      </c>
      <c r="G12" s="230">
        <f t="shared" si="0"/>
        <v>9300</v>
      </c>
      <c r="H12" s="175" t="s">
        <v>5</v>
      </c>
      <c r="I12" s="152">
        <v>16</v>
      </c>
    </row>
    <row r="13" spans="1:9" ht="28.5" customHeight="1">
      <c r="A13" s="471" t="s">
        <v>266</v>
      </c>
      <c r="B13" s="471"/>
      <c r="C13" s="42"/>
      <c r="D13" s="16"/>
      <c r="E13" s="16"/>
      <c r="F13" s="16"/>
      <c r="G13" s="13"/>
      <c r="H13" s="141" t="s">
        <v>267</v>
      </c>
    </row>
  </sheetData>
  <mergeCells count="12">
    <mergeCell ref="A13:B13"/>
    <mergeCell ref="A1:I1"/>
    <mergeCell ref="A2:I2"/>
    <mergeCell ref="I3:I5"/>
    <mergeCell ref="B4:C4"/>
    <mergeCell ref="D4:E4"/>
    <mergeCell ref="F4:G4"/>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78" orientation="landscape" r:id="rId1"/>
  <headerFooter>
    <oddFooter>&amp;LCommissariat Général au Développement Régional&amp;C&amp;P&amp;Rالمندوبية العامة للتنمية الجهوية</oddFooter>
  </headerFooter>
</worksheet>
</file>

<file path=xl/worksheets/sheet24.xml><?xml version="1.0" encoding="utf-8"?>
<worksheet xmlns="http://schemas.openxmlformats.org/spreadsheetml/2006/main" xmlns:r="http://schemas.openxmlformats.org/officeDocument/2006/relationships">
  <sheetPr>
    <tabColor rgb="FF92D050"/>
    <pageSetUpPr fitToPage="1"/>
  </sheetPr>
  <dimension ref="A1:J34"/>
  <sheetViews>
    <sheetView rightToLeft="1" tabSelected="1" zoomScaleNormal="100" workbookViewId="0">
      <selection activeCell="A14" sqref="A14"/>
    </sheetView>
  </sheetViews>
  <sheetFormatPr baseColWidth="10" defaultColWidth="11.42578125" defaultRowHeight="15"/>
  <cols>
    <col min="1" max="1" width="31.85546875" style="14" customWidth="1"/>
    <col min="2" max="4" width="13.85546875" style="14" customWidth="1"/>
    <col min="5" max="5" width="15.5703125" style="14" customWidth="1"/>
    <col min="6" max="7" width="17.7109375" style="14" customWidth="1"/>
    <col min="8" max="8" width="38" style="14" customWidth="1"/>
    <col min="9" max="9" width="22.85546875" style="14" customWidth="1"/>
    <col min="10" max="16384" width="11.42578125" style="14"/>
  </cols>
  <sheetData>
    <row r="1" spans="1:10" s="13" customFormat="1" ht="20.100000000000001" customHeight="1">
      <c r="A1" s="512" t="s">
        <v>122</v>
      </c>
      <c r="B1" s="592"/>
      <c r="C1" s="592"/>
      <c r="D1" s="592"/>
      <c r="E1" s="592"/>
      <c r="F1" s="592"/>
      <c r="G1" s="592"/>
      <c r="H1" s="592"/>
      <c r="I1" s="14"/>
    </row>
    <row r="2" spans="1:10" s="13" customFormat="1" ht="39.75" customHeight="1">
      <c r="A2" s="401" t="s">
        <v>125</v>
      </c>
      <c r="B2" s="593"/>
      <c r="C2" s="593"/>
      <c r="D2" s="593"/>
      <c r="E2" s="593"/>
      <c r="F2" s="593"/>
      <c r="G2" s="593"/>
      <c r="H2" s="593"/>
      <c r="I2" s="14"/>
    </row>
    <row r="3" spans="1:10" s="13" customFormat="1" ht="20.100000000000001" customHeight="1">
      <c r="A3" s="586" t="s">
        <v>2</v>
      </c>
      <c r="B3" s="589" t="s">
        <v>123</v>
      </c>
      <c r="C3" s="590"/>
      <c r="D3" s="589" t="s">
        <v>124</v>
      </c>
      <c r="E3" s="590"/>
      <c r="F3" s="589" t="s">
        <v>227</v>
      </c>
      <c r="G3" s="590"/>
      <c r="H3" s="514" t="s">
        <v>3</v>
      </c>
      <c r="I3" s="378" t="s">
        <v>242</v>
      </c>
    </row>
    <row r="4" spans="1:10" ht="52.5" customHeight="1">
      <c r="A4" s="587"/>
      <c r="B4" s="582" t="s">
        <v>229</v>
      </c>
      <c r="C4" s="583"/>
      <c r="D4" s="594" t="s">
        <v>230</v>
      </c>
      <c r="E4" s="595"/>
      <c r="F4" s="582" t="s">
        <v>228</v>
      </c>
      <c r="G4" s="583"/>
      <c r="H4" s="515"/>
      <c r="I4" s="379"/>
    </row>
    <row r="5" spans="1:10" ht="34.5" customHeight="1">
      <c r="A5" s="588"/>
      <c r="B5" s="236">
        <v>2020</v>
      </c>
      <c r="C5" s="235">
        <v>2021</v>
      </c>
      <c r="D5" s="236">
        <v>2020</v>
      </c>
      <c r="E5" s="235">
        <v>2021</v>
      </c>
      <c r="F5" s="236">
        <v>2020</v>
      </c>
      <c r="G5" s="235">
        <v>2021</v>
      </c>
      <c r="H5" s="591"/>
      <c r="I5" s="380"/>
    </row>
    <row r="6" spans="1:10" ht="28.5" customHeight="1">
      <c r="A6" s="143" t="s">
        <v>265</v>
      </c>
      <c r="B6" s="206"/>
      <c r="C6" s="206"/>
      <c r="D6" s="231"/>
      <c r="E6" s="208"/>
      <c r="F6" s="208"/>
      <c r="G6" s="208"/>
      <c r="H6" s="176" t="s">
        <v>259</v>
      </c>
      <c r="I6" s="177">
        <v>1651</v>
      </c>
    </row>
    <row r="7" spans="1:10" ht="28.5" customHeight="1">
      <c r="A7" s="143" t="s">
        <v>254</v>
      </c>
      <c r="B7" s="232"/>
      <c r="C7" s="232"/>
      <c r="D7" s="233"/>
      <c r="E7" s="233"/>
      <c r="F7" s="233"/>
      <c r="G7" s="233"/>
      <c r="H7" s="176" t="s">
        <v>260</v>
      </c>
      <c r="I7" s="177">
        <v>1652</v>
      </c>
      <c r="J7" s="94"/>
    </row>
    <row r="8" spans="1:10" ht="28.5" customHeight="1">
      <c r="A8" s="143" t="s">
        <v>255</v>
      </c>
      <c r="B8" s="207"/>
      <c r="C8" s="207"/>
      <c r="D8" s="233"/>
      <c r="E8" s="233"/>
      <c r="F8" s="233"/>
      <c r="G8" s="233"/>
      <c r="H8" s="176" t="s">
        <v>261</v>
      </c>
      <c r="I8" s="177">
        <v>1653</v>
      </c>
    </row>
    <row r="9" spans="1:10" ht="28.5" customHeight="1">
      <c r="A9" s="143" t="s">
        <v>256</v>
      </c>
      <c r="B9" s="223">
        <v>1</v>
      </c>
      <c r="C9" s="227"/>
      <c r="D9" s="227">
        <v>18000</v>
      </c>
      <c r="E9" s="227">
        <v>18000</v>
      </c>
      <c r="F9" s="227">
        <v>1162</v>
      </c>
      <c r="G9" s="227">
        <v>1723.7</v>
      </c>
      <c r="H9" s="176" t="s">
        <v>262</v>
      </c>
      <c r="I9" s="177">
        <v>1654</v>
      </c>
    </row>
    <row r="10" spans="1:10" ht="28.5" customHeight="1">
      <c r="A10" s="143" t="s">
        <v>257</v>
      </c>
      <c r="B10" s="223"/>
      <c r="C10" s="223"/>
      <c r="D10" s="223"/>
      <c r="E10" s="223"/>
      <c r="F10" s="223"/>
      <c r="G10" s="223"/>
      <c r="H10" s="176" t="s">
        <v>263</v>
      </c>
      <c r="I10" s="177">
        <v>1655</v>
      </c>
    </row>
    <row r="11" spans="1:10" ht="28.5" customHeight="1">
      <c r="A11" s="143" t="s">
        <v>258</v>
      </c>
      <c r="B11" s="225"/>
      <c r="C11" s="225"/>
      <c r="D11" s="225"/>
      <c r="E11" s="225"/>
      <c r="F11" s="225"/>
      <c r="G11" s="225"/>
      <c r="H11" s="176" t="s">
        <v>264</v>
      </c>
      <c r="I11" s="177">
        <v>1656</v>
      </c>
    </row>
    <row r="12" spans="1:10" ht="28.5" customHeight="1">
      <c r="A12" s="229" t="s">
        <v>98</v>
      </c>
      <c r="B12" s="230">
        <v>1</v>
      </c>
      <c r="C12" s="230"/>
      <c r="D12" s="230">
        <v>18000</v>
      </c>
      <c r="E12" s="230">
        <v>18000</v>
      </c>
      <c r="F12" s="230">
        <v>1162</v>
      </c>
      <c r="G12" s="230">
        <f>G9</f>
        <v>1723.7</v>
      </c>
      <c r="H12" s="175" t="s">
        <v>5</v>
      </c>
      <c r="I12" s="152">
        <v>16</v>
      </c>
    </row>
    <row r="13" spans="1:10" ht="25.5" customHeight="1">
      <c r="A13" s="385" t="s">
        <v>266</v>
      </c>
      <c r="B13" s="385"/>
      <c r="C13" s="42"/>
      <c r="D13" s="16"/>
      <c r="E13" s="16"/>
      <c r="F13" s="16"/>
      <c r="G13" s="13"/>
      <c r="H13" s="72" t="s">
        <v>267</v>
      </c>
    </row>
    <row r="14" spans="1:10">
      <c r="A14" s="292" t="s">
        <v>291</v>
      </c>
    </row>
    <row r="15" spans="1:10">
      <c r="A15" s="293" t="s">
        <v>292</v>
      </c>
    </row>
    <row r="17" spans="5:10">
      <c r="E17" s="19"/>
      <c r="F17" s="125"/>
      <c r="G17" s="128"/>
      <c r="H17" s="125"/>
      <c r="I17" s="128"/>
      <c r="J17" s="128"/>
    </row>
    <row r="18" spans="5:10">
      <c r="E18" s="19"/>
      <c r="F18" s="125"/>
      <c r="G18" s="128"/>
      <c r="H18" s="125"/>
      <c r="I18" s="128"/>
      <c r="J18" s="128"/>
    </row>
    <row r="19" spans="5:10">
      <c r="E19" s="19"/>
      <c r="F19" s="125"/>
      <c r="G19" s="130"/>
    </row>
    <row r="20" spans="5:10">
      <c r="E20" s="19"/>
      <c r="F20" s="125"/>
      <c r="G20" s="130"/>
    </row>
    <row r="21" spans="5:10">
      <c r="E21" s="19"/>
      <c r="F21" s="117"/>
      <c r="G21" s="128"/>
    </row>
    <row r="22" spans="5:10">
      <c r="E22" s="19"/>
      <c r="F22" s="125"/>
      <c r="G22" s="128"/>
    </row>
    <row r="23" spans="5:10">
      <c r="E23" s="19"/>
      <c r="F23" s="125"/>
      <c r="G23" s="130"/>
    </row>
    <row r="24" spans="5:10">
      <c r="E24" s="19"/>
      <c r="F24" s="125"/>
      <c r="G24" s="128"/>
    </row>
    <row r="25" spans="5:10">
      <c r="E25" s="19"/>
      <c r="F25" s="125"/>
      <c r="G25" s="128"/>
    </row>
    <row r="26" spans="5:10">
      <c r="E26" s="19"/>
      <c r="F26" s="125"/>
      <c r="G26" s="130"/>
    </row>
    <row r="27" spans="5:10">
      <c r="E27" s="19"/>
      <c r="F27" s="125"/>
      <c r="G27" s="130"/>
    </row>
    <row r="28" spans="5:10">
      <c r="E28" s="19"/>
      <c r="F28" s="117"/>
      <c r="G28" s="128"/>
    </row>
    <row r="29" spans="5:10">
      <c r="E29" s="19"/>
      <c r="F29" s="125"/>
      <c r="G29" s="128"/>
    </row>
    <row r="30" spans="5:10">
      <c r="E30" s="19"/>
      <c r="F30" s="125"/>
      <c r="G30" s="130"/>
    </row>
    <row r="31" spans="5:10">
      <c r="E31" s="19"/>
      <c r="F31" s="125"/>
      <c r="G31" s="128"/>
    </row>
    <row r="32" spans="5:10" ht="15.75">
      <c r="E32" s="19"/>
      <c r="F32" s="142"/>
      <c r="G32" s="142"/>
    </row>
    <row r="33" spans="5:7">
      <c r="E33" s="19"/>
      <c r="F33" s="19"/>
      <c r="G33" s="19"/>
    </row>
    <row r="34" spans="5:7">
      <c r="E34" s="19"/>
      <c r="F34" s="19"/>
      <c r="G34" s="19"/>
    </row>
  </sheetData>
  <mergeCells count="12">
    <mergeCell ref="A13:B13"/>
    <mergeCell ref="I3:I5"/>
    <mergeCell ref="B4:C4"/>
    <mergeCell ref="D4:E4"/>
    <mergeCell ref="F4:G4"/>
    <mergeCell ref="A1:H1"/>
    <mergeCell ref="A2:H2"/>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76" orientation="landscape" r:id="rId1"/>
  <headerFooter>
    <oddFooter>&amp;LCommissariat Général au Développement Régional&amp;C&amp;P&amp;Rالمندوبية العامة للتنمية الجهوية</oddFooter>
  </headerFooter>
</worksheet>
</file>

<file path=xl/worksheets/sheet25.xml><?xml version="1.0" encoding="utf-8"?>
<worksheet xmlns="http://schemas.openxmlformats.org/spreadsheetml/2006/main" xmlns:r="http://schemas.openxmlformats.org/officeDocument/2006/relationships">
  <sheetPr>
    <tabColor rgb="FFFF0000"/>
    <pageSetUpPr fitToPage="1"/>
  </sheetPr>
  <dimension ref="A4:A5"/>
  <sheetViews>
    <sheetView rightToLeft="1" view="pageBreakPreview" zoomScale="60" workbookViewId="0">
      <selection activeCell="E24" sqref="E24"/>
    </sheetView>
  </sheetViews>
  <sheetFormatPr baseColWidth="10" defaultRowHeight="12.75"/>
  <cols>
    <col min="1" max="1" width="50.5703125" customWidth="1"/>
  </cols>
  <sheetData>
    <row r="4" spans="1:1" ht="57.75" customHeight="1">
      <c r="A4" s="2" t="s">
        <v>106</v>
      </c>
    </row>
    <row r="5" spans="1:1" ht="57.75" customHeight="1">
      <c r="A5" s="3" t="s">
        <v>107</v>
      </c>
    </row>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6.xml><?xml version="1.0" encoding="utf-8"?>
<worksheet xmlns="http://schemas.openxmlformats.org/spreadsheetml/2006/main" xmlns:r="http://schemas.openxmlformats.org/officeDocument/2006/relationships">
  <sheetPr>
    <tabColor rgb="FF92D050"/>
    <pageSetUpPr fitToPage="1"/>
  </sheetPr>
  <dimension ref="A1:E41"/>
  <sheetViews>
    <sheetView rightToLeft="1" view="pageBreakPreview" zoomScale="62" zoomScaleNormal="63" zoomScaleSheetLayoutView="62" workbookViewId="0">
      <selection activeCell="B35" sqref="B35"/>
    </sheetView>
  </sheetViews>
  <sheetFormatPr baseColWidth="10" defaultColWidth="11.42578125" defaultRowHeight="15"/>
  <cols>
    <col min="1" max="1" width="66.5703125" style="14" customWidth="1"/>
    <col min="2" max="3" width="31.140625" style="14" customWidth="1"/>
    <col min="4" max="4" width="36.85546875" style="14" customWidth="1"/>
    <col min="5" max="5" width="94" style="14" customWidth="1"/>
    <col min="6" max="16384" width="11.42578125" style="14"/>
  </cols>
  <sheetData>
    <row r="1" spans="1:5" s="13" customFormat="1" ht="20.100000000000001" customHeight="1">
      <c r="A1" s="451" t="s">
        <v>250</v>
      </c>
      <c r="B1" s="451"/>
      <c r="C1" s="451"/>
      <c r="D1" s="451"/>
      <c r="E1" s="451"/>
    </row>
    <row r="2" spans="1:5" s="13" customFormat="1" ht="20.100000000000001" customHeight="1">
      <c r="A2" s="596" t="s">
        <v>251</v>
      </c>
      <c r="B2" s="597"/>
      <c r="C2" s="597"/>
      <c r="D2" s="597"/>
      <c r="E2" s="596"/>
    </row>
    <row r="3" spans="1:5" ht="15.75" customHeight="1">
      <c r="A3" s="598" t="s">
        <v>103</v>
      </c>
      <c r="B3" s="601"/>
      <c r="C3" s="602"/>
      <c r="D3" s="100" t="s">
        <v>127</v>
      </c>
      <c r="E3" s="603" t="s">
        <v>128</v>
      </c>
    </row>
    <row r="4" spans="1:5" ht="18.75" customHeight="1">
      <c r="A4" s="599"/>
      <c r="B4" s="606"/>
      <c r="C4" s="607"/>
      <c r="D4" s="608" t="s">
        <v>129</v>
      </c>
      <c r="E4" s="604"/>
    </row>
    <row r="5" spans="1:5" ht="19.5" customHeight="1">
      <c r="A5" s="600"/>
      <c r="B5" s="7">
        <v>2020</v>
      </c>
      <c r="C5" s="8">
        <v>2021</v>
      </c>
      <c r="D5" s="609"/>
      <c r="E5" s="605"/>
    </row>
    <row r="6" spans="1:5" s="62" customFormat="1" ht="23.25" customHeight="1">
      <c r="A6" s="64" t="s">
        <v>130</v>
      </c>
      <c r="B6" s="129"/>
      <c r="C6" s="129"/>
      <c r="D6" s="131"/>
      <c r="E6" s="110" t="s">
        <v>186</v>
      </c>
    </row>
    <row r="7" spans="1:5" ht="23.25" customHeight="1">
      <c r="A7" s="132" t="s">
        <v>131</v>
      </c>
      <c r="B7" s="6"/>
      <c r="C7" s="6"/>
      <c r="D7" s="80"/>
      <c r="E7" s="133" t="s">
        <v>132</v>
      </c>
    </row>
    <row r="8" spans="1:5" ht="23.25" customHeight="1">
      <c r="A8" s="132" t="s">
        <v>187</v>
      </c>
      <c r="B8" s="6"/>
      <c r="C8" s="6"/>
      <c r="D8" s="80"/>
      <c r="E8" s="133" t="s">
        <v>133</v>
      </c>
    </row>
    <row r="9" spans="1:5" ht="23.25" customHeight="1">
      <c r="A9" s="132" t="s">
        <v>188</v>
      </c>
      <c r="B9" s="151"/>
      <c r="C9" s="151"/>
      <c r="D9" s="80"/>
      <c r="E9" s="134" t="s">
        <v>134</v>
      </c>
    </row>
    <row r="10" spans="1:5" ht="23.25" customHeight="1">
      <c r="A10" s="64" t="s">
        <v>135</v>
      </c>
      <c r="B10" s="6"/>
      <c r="C10" s="6"/>
      <c r="D10" s="80"/>
      <c r="E10" s="110" t="s">
        <v>136</v>
      </c>
    </row>
    <row r="11" spans="1:5" s="62" customFormat="1" ht="23.25" customHeight="1">
      <c r="A11" s="73" t="s">
        <v>189</v>
      </c>
      <c r="B11" s="95"/>
      <c r="C11" s="95"/>
      <c r="D11" s="140"/>
      <c r="E11" s="103" t="s">
        <v>4</v>
      </c>
    </row>
    <row r="12" spans="1:5" ht="23.25" customHeight="1">
      <c r="A12" s="132" t="s">
        <v>190</v>
      </c>
      <c r="B12" s="6"/>
      <c r="C12" s="6"/>
      <c r="D12" s="135"/>
      <c r="E12" s="133" t="s">
        <v>191</v>
      </c>
    </row>
    <row r="13" spans="1:5" ht="23.25" customHeight="1">
      <c r="A13" s="136" t="s">
        <v>192</v>
      </c>
      <c r="B13" s="6"/>
      <c r="C13" s="6"/>
      <c r="D13" s="80"/>
      <c r="E13" s="133" t="s">
        <v>193</v>
      </c>
    </row>
    <row r="14" spans="1:5" ht="23.25" customHeight="1">
      <c r="A14" s="132" t="s">
        <v>194</v>
      </c>
      <c r="B14" s="6"/>
      <c r="C14" s="6"/>
      <c r="D14" s="80"/>
      <c r="E14" s="133" t="s">
        <v>195</v>
      </c>
    </row>
    <row r="15" spans="1:5" ht="23.25" customHeight="1">
      <c r="A15" s="132" t="s">
        <v>196</v>
      </c>
      <c r="B15" s="6"/>
      <c r="C15" s="6"/>
      <c r="D15" s="80"/>
      <c r="E15" s="133" t="s">
        <v>197</v>
      </c>
    </row>
    <row r="16" spans="1:5" ht="23.25" customHeight="1">
      <c r="A16" s="132" t="s">
        <v>240</v>
      </c>
      <c r="B16" s="6"/>
      <c r="C16" s="6"/>
      <c r="D16" s="80"/>
      <c r="E16" s="133"/>
    </row>
    <row r="17" spans="1:5" ht="23.25" customHeight="1">
      <c r="A17" s="64" t="s">
        <v>198</v>
      </c>
      <c r="B17" s="6"/>
      <c r="C17" s="6"/>
      <c r="D17" s="80"/>
      <c r="E17" s="110" t="s">
        <v>137</v>
      </c>
    </row>
    <row r="18" spans="1:5" ht="23.25" customHeight="1">
      <c r="A18" s="132" t="s">
        <v>138</v>
      </c>
      <c r="B18" s="6"/>
      <c r="C18" s="6"/>
      <c r="D18" s="80"/>
      <c r="E18" s="133" t="s">
        <v>199</v>
      </c>
    </row>
    <row r="19" spans="1:5" ht="24.75" customHeight="1">
      <c r="A19" s="132" t="s">
        <v>139</v>
      </c>
      <c r="B19" s="149"/>
      <c r="C19" s="149"/>
      <c r="D19" s="80"/>
      <c r="E19" s="133" t="s">
        <v>168</v>
      </c>
    </row>
    <row r="20" spans="1:5" ht="23.25" customHeight="1">
      <c r="A20" s="132" t="s">
        <v>222</v>
      </c>
      <c r="B20" s="6"/>
      <c r="C20" s="6"/>
      <c r="D20" s="80"/>
      <c r="E20" s="133" t="s">
        <v>217</v>
      </c>
    </row>
    <row r="21" spans="1:5" ht="23.25" customHeight="1">
      <c r="A21" s="132" t="s">
        <v>223</v>
      </c>
      <c r="B21" s="6"/>
      <c r="C21" s="6"/>
      <c r="D21" s="80"/>
      <c r="E21" s="133" t="s">
        <v>218</v>
      </c>
    </row>
    <row r="22" spans="1:5" ht="32.25" customHeight="1">
      <c r="A22" s="132" t="s">
        <v>224</v>
      </c>
      <c r="B22" s="6"/>
      <c r="C22" s="6"/>
      <c r="D22" s="80"/>
      <c r="E22" s="133" t="s">
        <v>219</v>
      </c>
    </row>
    <row r="23" spans="1:5" ht="23.25" customHeight="1">
      <c r="A23" s="64" t="s">
        <v>140</v>
      </c>
      <c r="B23" s="6"/>
      <c r="C23" s="6"/>
      <c r="D23" s="80"/>
      <c r="E23" s="110" t="s">
        <v>200</v>
      </c>
    </row>
    <row r="24" spans="1:5" ht="23.25" customHeight="1">
      <c r="A24" s="132" t="s">
        <v>201</v>
      </c>
      <c r="B24" s="6"/>
      <c r="C24" s="6"/>
      <c r="D24" s="80"/>
      <c r="E24" s="133" t="s">
        <v>202</v>
      </c>
    </row>
    <row r="25" spans="1:5" ht="23.25" customHeight="1">
      <c r="A25" s="132" t="s">
        <v>141</v>
      </c>
      <c r="B25" s="6"/>
      <c r="C25" s="6"/>
      <c r="D25" s="80"/>
      <c r="E25" s="133" t="s">
        <v>203</v>
      </c>
    </row>
    <row r="26" spans="1:5" ht="23.25" customHeight="1">
      <c r="A26" s="132" t="s">
        <v>142</v>
      </c>
      <c r="B26" s="6"/>
      <c r="C26" s="6"/>
      <c r="D26" s="80"/>
      <c r="E26" s="133" t="s">
        <v>143</v>
      </c>
    </row>
    <row r="27" spans="1:5" ht="23.25" customHeight="1">
      <c r="A27" s="132" t="s">
        <v>144</v>
      </c>
      <c r="B27" s="6"/>
      <c r="C27" s="6"/>
      <c r="D27" s="80"/>
      <c r="E27" s="133" t="s">
        <v>204</v>
      </c>
    </row>
    <row r="28" spans="1:5" ht="23.25" customHeight="1">
      <c r="A28" s="64" t="s">
        <v>145</v>
      </c>
      <c r="B28" s="6"/>
      <c r="C28" s="6"/>
      <c r="D28" s="6"/>
      <c r="E28" s="110" t="s">
        <v>146</v>
      </c>
    </row>
    <row r="29" spans="1:5" ht="23.25" customHeight="1">
      <c r="A29" s="64" t="s">
        <v>147</v>
      </c>
      <c r="B29" s="6"/>
      <c r="C29" s="6"/>
      <c r="D29" s="80"/>
      <c r="E29" s="110" t="s">
        <v>205</v>
      </c>
    </row>
    <row r="30" spans="1:5" ht="23.25" customHeight="1">
      <c r="A30" s="64" t="s">
        <v>241</v>
      </c>
      <c r="B30" s="6"/>
      <c r="C30" s="6"/>
      <c r="D30" s="80"/>
      <c r="E30" s="110" t="s">
        <v>206</v>
      </c>
    </row>
    <row r="31" spans="1:5" ht="23.25" customHeight="1">
      <c r="A31" s="132" t="s">
        <v>207</v>
      </c>
      <c r="B31" s="6">
        <v>2024</v>
      </c>
      <c r="C31" s="6">
        <v>2024</v>
      </c>
      <c r="D31" s="80"/>
      <c r="E31" s="133" t="s">
        <v>208</v>
      </c>
    </row>
    <row r="32" spans="1:5" ht="23.25" customHeight="1">
      <c r="A32" s="132" t="s">
        <v>209</v>
      </c>
      <c r="B32" s="360"/>
      <c r="C32" s="360"/>
      <c r="E32" s="133" t="s">
        <v>210</v>
      </c>
    </row>
    <row r="33" spans="1:5" ht="23.25" customHeight="1">
      <c r="A33" s="132" t="s">
        <v>211</v>
      </c>
      <c r="B33" s="81">
        <v>72.5</v>
      </c>
      <c r="C33" s="81">
        <f>27+90+75</f>
        <v>192</v>
      </c>
      <c r="D33" s="80"/>
      <c r="E33" s="133" t="s">
        <v>212</v>
      </c>
    </row>
    <row r="34" spans="1:5" ht="31.5">
      <c r="A34" s="137" t="s">
        <v>213</v>
      </c>
      <c r="B34" s="6"/>
      <c r="C34" s="6"/>
      <c r="D34" s="80"/>
      <c r="E34" s="146" t="s">
        <v>249</v>
      </c>
    </row>
    <row r="35" spans="1:5" ht="23.25" customHeight="1">
      <c r="A35" s="132" t="s">
        <v>214</v>
      </c>
      <c r="B35" s="342">
        <v>11728</v>
      </c>
      <c r="C35" s="342">
        <v>12110</v>
      </c>
      <c r="D35" s="80"/>
      <c r="E35" s="133" t="s">
        <v>148</v>
      </c>
    </row>
    <row r="36" spans="1:5" ht="23.25" customHeight="1">
      <c r="A36" s="132" t="s">
        <v>149</v>
      </c>
      <c r="B36" s="343">
        <v>0.79</v>
      </c>
      <c r="C36" s="343">
        <v>0.8</v>
      </c>
      <c r="E36" s="110" t="s">
        <v>215</v>
      </c>
    </row>
    <row r="37" spans="1:5" ht="23.25" customHeight="1">
      <c r="A37" s="138" t="s">
        <v>150</v>
      </c>
      <c r="B37" s="361">
        <v>38000</v>
      </c>
      <c r="C37" s="361">
        <v>40000</v>
      </c>
      <c r="D37" s="82"/>
      <c r="E37" s="139" t="s">
        <v>216</v>
      </c>
    </row>
    <row r="38" spans="1:5" ht="15.75">
      <c r="A38" s="362" t="s">
        <v>271</v>
      </c>
      <c r="E38" s="61" t="s">
        <v>272</v>
      </c>
    </row>
    <row r="41" spans="1:5">
      <c r="B41" s="96"/>
    </row>
  </sheetData>
  <mergeCells count="7">
    <mergeCell ref="A1:E1"/>
    <mergeCell ref="A2:E2"/>
    <mergeCell ref="A3:A5"/>
    <mergeCell ref="B3:C3"/>
    <mergeCell ref="E3:E5"/>
    <mergeCell ref="B4:C4"/>
    <mergeCell ref="D4:D5"/>
  </mergeCells>
  <printOptions horizontalCentered="1" verticalCentered="1"/>
  <pageMargins left="0.39370078740157483" right="0.39370078740157483" top="0.39370078740157483" bottom="0.78740157480314965" header="0.31496062992125984" footer="0.62992125984251968"/>
  <pageSetup paperSize="9" scale="54" firstPageNumber="74" orientation="landscape" r:id="rId1"/>
  <headerFooter>
    <oddFooter>&amp;LCommissariat Général au Développement Régional&amp;C&amp;P&amp;Rالمندوبية العامة للتنمية الجهوية</oddFooter>
  </headerFooter>
</worksheet>
</file>

<file path=xl/worksheets/sheet3.xml><?xml version="1.0" encoding="utf-8"?>
<worksheet xmlns="http://schemas.openxmlformats.org/spreadsheetml/2006/main" xmlns:r="http://schemas.openxmlformats.org/officeDocument/2006/relationships">
  <sheetPr>
    <tabColor rgb="FFFF0000"/>
    <pageSetUpPr fitToPage="1"/>
  </sheetPr>
  <dimension ref="A3:A9"/>
  <sheetViews>
    <sheetView rightToLeft="1" view="pageBreakPreview" zoomScale="60" workbookViewId="0">
      <selection activeCell="J36" sqref="J36"/>
    </sheetView>
  </sheetViews>
  <sheetFormatPr baseColWidth="10" defaultColWidth="11.5703125" defaultRowHeight="12.75"/>
  <cols>
    <col min="1" max="1" width="60.7109375" style="1" customWidth="1"/>
    <col min="2" max="16384" width="11.5703125" style="1"/>
  </cols>
  <sheetData>
    <row r="3" spans="1:1" ht="78" customHeight="1">
      <c r="A3" s="2" t="s">
        <v>90</v>
      </c>
    </row>
    <row r="4" spans="1:1" ht="78" customHeight="1">
      <c r="A4" s="3" t="s">
        <v>91</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N23"/>
  <sheetViews>
    <sheetView rightToLeft="1" zoomScaleNormal="100" zoomScaleSheetLayoutView="70" workbookViewId="0">
      <selection activeCell="F13" sqref="F13:J13"/>
    </sheetView>
  </sheetViews>
  <sheetFormatPr baseColWidth="10" defaultColWidth="11.42578125" defaultRowHeight="15"/>
  <cols>
    <col min="1" max="1" width="25.140625" style="13" customWidth="1"/>
    <col min="2" max="9" width="17.85546875" style="13" customWidth="1"/>
    <col min="10" max="10" width="28.85546875" style="13" customWidth="1"/>
    <col min="11" max="11" width="18" style="13" customWidth="1"/>
    <col min="12" max="16384" width="11.42578125" style="14"/>
  </cols>
  <sheetData>
    <row r="1" spans="1:14" ht="36" customHeight="1">
      <c r="A1" s="390" t="s">
        <v>92</v>
      </c>
      <c r="B1" s="390"/>
      <c r="C1" s="390"/>
      <c r="D1" s="390"/>
      <c r="E1" s="390"/>
      <c r="F1" s="390"/>
      <c r="G1" s="390"/>
      <c r="H1" s="390"/>
      <c r="I1" s="390"/>
      <c r="J1" s="390"/>
      <c r="K1" s="390"/>
    </row>
    <row r="2" spans="1:14" ht="41.25" customHeight="1">
      <c r="A2" s="391" t="s">
        <v>8</v>
      </c>
      <c r="B2" s="391"/>
      <c r="C2" s="391"/>
      <c r="D2" s="391"/>
      <c r="E2" s="391"/>
      <c r="F2" s="391"/>
      <c r="G2" s="391"/>
      <c r="H2" s="391"/>
      <c r="I2" s="391"/>
      <c r="J2" s="391"/>
      <c r="K2" s="391"/>
    </row>
    <row r="3" spans="1:14" s="24" customFormat="1" ht="20.100000000000001" customHeight="1">
      <c r="A3" s="394" t="s">
        <v>2</v>
      </c>
      <c r="B3" s="397" t="s">
        <v>9</v>
      </c>
      <c r="C3" s="398"/>
      <c r="D3" s="399" t="s">
        <v>298</v>
      </c>
      <c r="E3" s="400"/>
      <c r="F3" s="399" t="s">
        <v>221</v>
      </c>
      <c r="G3" s="400"/>
      <c r="H3" s="399" t="s">
        <v>110</v>
      </c>
      <c r="I3" s="400"/>
      <c r="J3" s="387" t="s">
        <v>1</v>
      </c>
      <c r="K3" s="378" t="s">
        <v>242</v>
      </c>
    </row>
    <row r="4" spans="1:14" s="24" customFormat="1" ht="27.75" customHeight="1">
      <c r="A4" s="395"/>
      <c r="B4" s="381" t="s">
        <v>10</v>
      </c>
      <c r="C4" s="382"/>
      <c r="D4" s="383" t="s">
        <v>93</v>
      </c>
      <c r="E4" s="384"/>
      <c r="F4" s="383" t="s">
        <v>105</v>
      </c>
      <c r="G4" s="384"/>
      <c r="H4" s="383" t="s">
        <v>111</v>
      </c>
      <c r="I4" s="384"/>
      <c r="J4" s="388"/>
      <c r="K4" s="379"/>
    </row>
    <row r="5" spans="1:14" s="13" customFormat="1" ht="21.75" customHeight="1">
      <c r="A5" s="396"/>
      <c r="B5" s="10">
        <v>2020</v>
      </c>
      <c r="C5" s="8">
        <v>2021</v>
      </c>
      <c r="D5" s="235" t="s">
        <v>297</v>
      </c>
      <c r="E5" s="236">
        <v>2021</v>
      </c>
      <c r="F5" s="236">
        <v>2020</v>
      </c>
      <c r="G5" s="236">
        <v>2021</v>
      </c>
      <c r="H5" s="236">
        <v>2020</v>
      </c>
      <c r="I5" s="236">
        <v>2021</v>
      </c>
      <c r="J5" s="389"/>
      <c r="K5" s="380"/>
    </row>
    <row r="6" spans="1:14" ht="29.25" customHeight="1">
      <c r="A6" s="167" t="s">
        <v>265</v>
      </c>
      <c r="B6" s="180">
        <v>19</v>
      </c>
      <c r="C6" s="180">
        <v>19</v>
      </c>
      <c r="D6" s="180">
        <v>970</v>
      </c>
      <c r="E6" s="180">
        <v>970</v>
      </c>
      <c r="F6" s="178">
        <v>460</v>
      </c>
      <c r="G6" s="178">
        <v>110</v>
      </c>
      <c r="H6" s="178">
        <v>90</v>
      </c>
      <c r="I6" s="178">
        <v>67</v>
      </c>
      <c r="J6" s="165" t="s">
        <v>259</v>
      </c>
      <c r="K6" s="169">
        <v>1651</v>
      </c>
    </row>
    <row r="7" spans="1:14" ht="29.25" customHeight="1">
      <c r="A7" s="168" t="s">
        <v>254</v>
      </c>
      <c r="B7" s="180">
        <v>9</v>
      </c>
      <c r="C7" s="180">
        <v>9</v>
      </c>
      <c r="D7" s="180">
        <v>360</v>
      </c>
      <c r="E7" s="180">
        <v>360</v>
      </c>
      <c r="F7" s="178">
        <v>170</v>
      </c>
      <c r="G7" s="178">
        <v>50</v>
      </c>
      <c r="H7" s="178"/>
      <c r="I7" s="178"/>
      <c r="J7" s="166" t="s">
        <v>260</v>
      </c>
      <c r="K7" s="170">
        <v>1652</v>
      </c>
    </row>
    <row r="8" spans="1:14" ht="29.25" customHeight="1">
      <c r="A8" s="168" t="s">
        <v>255</v>
      </c>
      <c r="B8" s="180">
        <v>6</v>
      </c>
      <c r="C8" s="180">
        <v>6</v>
      </c>
      <c r="D8" s="180">
        <v>300</v>
      </c>
      <c r="E8" s="180">
        <v>300</v>
      </c>
      <c r="F8" s="178">
        <v>140</v>
      </c>
      <c r="G8" s="178">
        <v>5</v>
      </c>
      <c r="H8" s="178"/>
      <c r="I8" s="178"/>
      <c r="J8" s="166" t="s">
        <v>261</v>
      </c>
      <c r="K8" s="170">
        <v>1653</v>
      </c>
      <c r="L8" s="392"/>
      <c r="M8" s="393"/>
      <c r="N8" s="393"/>
    </row>
    <row r="9" spans="1:14" ht="29.25" customHeight="1">
      <c r="A9" s="168" t="s">
        <v>256</v>
      </c>
      <c r="B9" s="180">
        <v>44</v>
      </c>
      <c r="C9" s="180">
        <v>44</v>
      </c>
      <c r="D9" s="180">
        <v>1900</v>
      </c>
      <c r="E9" s="180">
        <v>1900</v>
      </c>
      <c r="F9" s="201">
        <v>1035</v>
      </c>
      <c r="G9" s="201">
        <v>155</v>
      </c>
      <c r="H9" s="201">
        <v>55</v>
      </c>
      <c r="I9" s="201">
        <v>48</v>
      </c>
      <c r="J9" s="166" t="s">
        <v>262</v>
      </c>
      <c r="K9" s="170">
        <v>1654</v>
      </c>
      <c r="L9" s="98"/>
      <c r="M9" s="83"/>
      <c r="N9" s="83"/>
    </row>
    <row r="10" spans="1:14" ht="29.25" customHeight="1">
      <c r="A10" s="168" t="s">
        <v>257</v>
      </c>
      <c r="B10" s="180">
        <v>16</v>
      </c>
      <c r="C10" s="180">
        <v>16</v>
      </c>
      <c r="D10" s="180">
        <v>395</v>
      </c>
      <c r="E10" s="180">
        <v>395</v>
      </c>
      <c r="F10" s="178">
        <v>190</v>
      </c>
      <c r="G10" s="178">
        <v>10</v>
      </c>
      <c r="H10" s="178"/>
      <c r="I10" s="178"/>
      <c r="J10" s="166" t="s">
        <v>263</v>
      </c>
      <c r="K10" s="170">
        <v>1655</v>
      </c>
      <c r="L10" s="83"/>
      <c r="M10" s="83"/>
      <c r="N10" s="83"/>
    </row>
    <row r="11" spans="1:14" ht="29.25" customHeight="1">
      <c r="A11" s="168" t="s">
        <v>258</v>
      </c>
      <c r="B11" s="180">
        <v>21</v>
      </c>
      <c r="C11" s="180">
        <v>21</v>
      </c>
      <c r="D11" s="180">
        <v>380</v>
      </c>
      <c r="E11" s="180">
        <v>380</v>
      </c>
      <c r="F11" s="178">
        <v>185</v>
      </c>
      <c r="G11" s="178">
        <v>30</v>
      </c>
      <c r="H11" s="178">
        <v>24.6</v>
      </c>
      <c r="I11" s="178"/>
      <c r="J11" s="166" t="s">
        <v>264</v>
      </c>
      <c r="K11" s="170">
        <v>1656</v>
      </c>
    </row>
    <row r="12" spans="1:14" ht="29.25" customHeight="1" thickBot="1">
      <c r="A12" s="106" t="s">
        <v>11</v>
      </c>
      <c r="B12" s="172">
        <f>SUM(B6:B11)</f>
        <v>115</v>
      </c>
      <c r="C12" s="172">
        <f>SUM(C6:C11)</f>
        <v>115</v>
      </c>
      <c r="D12" s="172">
        <v>4305</v>
      </c>
      <c r="E12" s="172">
        <v>4305</v>
      </c>
      <c r="F12" s="179">
        <f>SUM(F6:F11)</f>
        <v>2180</v>
      </c>
      <c r="G12" s="179">
        <f>SUM(G6:G11)</f>
        <v>360</v>
      </c>
      <c r="H12" s="179">
        <f>SUM(H6:H11)</f>
        <v>169.6</v>
      </c>
      <c r="I12" s="179">
        <f>SUM(I6:I11)</f>
        <v>115</v>
      </c>
      <c r="J12" s="105" t="s">
        <v>6</v>
      </c>
      <c r="K12" s="11">
        <v>16</v>
      </c>
    </row>
    <row r="13" spans="1:14">
      <c r="A13" s="385" t="s">
        <v>266</v>
      </c>
      <c r="B13" s="385"/>
      <c r="C13" s="25"/>
      <c r="D13" s="25"/>
      <c r="E13" s="25"/>
      <c r="F13" s="386" t="s">
        <v>267</v>
      </c>
      <c r="G13" s="386"/>
      <c r="H13" s="386"/>
      <c r="I13" s="386"/>
      <c r="J13" s="386"/>
      <c r="K13" s="26"/>
    </row>
    <row r="14" spans="1:14">
      <c r="A14" s="345" t="s">
        <v>299</v>
      </c>
      <c r="B14" s="27"/>
      <c r="C14" s="27"/>
      <c r="D14" s="27"/>
      <c r="E14" s="27"/>
      <c r="F14" s="27"/>
      <c r="G14" s="27"/>
      <c r="H14" s="27"/>
      <c r="I14" s="27"/>
      <c r="J14" s="28"/>
    </row>
    <row r="15" spans="1:14">
      <c r="A15" s="27"/>
      <c r="B15" s="27"/>
      <c r="C15" s="27"/>
      <c r="D15" s="27"/>
      <c r="E15" s="27"/>
      <c r="F15" s="27"/>
      <c r="G15" s="27"/>
      <c r="H15" s="27"/>
      <c r="I15" s="27"/>
      <c r="J15" s="29"/>
    </row>
    <row r="16" spans="1:14">
      <c r="A16" s="376"/>
      <c r="B16" s="377"/>
      <c r="C16" s="377"/>
      <c r="D16" s="377"/>
      <c r="E16" s="377"/>
      <c r="F16" s="377"/>
      <c r="G16" s="27"/>
      <c r="H16" s="27"/>
      <c r="I16" s="27"/>
      <c r="J16" s="27"/>
    </row>
    <row r="17" spans="1:10">
      <c r="A17" s="376"/>
      <c r="B17" s="377"/>
      <c r="C17" s="377"/>
      <c r="D17" s="377"/>
      <c r="E17" s="377"/>
      <c r="F17" s="27"/>
      <c r="G17" s="27"/>
      <c r="H17" s="27"/>
      <c r="I17" s="27"/>
      <c r="J17" s="27"/>
    </row>
    <row r="20" spans="1:10" ht="23.25">
      <c r="B20" s="268"/>
      <c r="C20" s="268"/>
    </row>
    <row r="23" spans="1:10">
      <c r="C23" s="16"/>
    </row>
  </sheetData>
  <sortState ref="A7:O18">
    <sortCondition ref="K7"/>
  </sortState>
  <mergeCells count="18">
    <mergeCell ref="A1:K1"/>
    <mergeCell ref="A2:K2"/>
    <mergeCell ref="L8:N8"/>
    <mergeCell ref="A16:F16"/>
    <mergeCell ref="A3:A5"/>
    <mergeCell ref="B3:C3"/>
    <mergeCell ref="D3:E3"/>
    <mergeCell ref="F3:G3"/>
    <mergeCell ref="H3:I3"/>
    <mergeCell ref="A17:E17"/>
    <mergeCell ref="K3:K5"/>
    <mergeCell ref="B4:C4"/>
    <mergeCell ref="D4:E4"/>
    <mergeCell ref="F4:G4"/>
    <mergeCell ref="H4:I4"/>
    <mergeCell ref="A13:B13"/>
    <mergeCell ref="F13:J13"/>
    <mergeCell ref="J3:J5"/>
  </mergeCells>
  <printOptions horizontalCentered="1" verticalCentered="1"/>
  <pageMargins left="0.39370078740157483" right="0.39370078740157483" top="0.39370078740157483" bottom="0.78740157480314965" header="0.31496062992125984" footer="0.62992125984251968"/>
  <pageSetup paperSize="9" scale="66" firstPageNumber="47" orientation="landscape" r:id="rId1"/>
  <headerFooter>
    <oddFooter>&amp;LCommissariat Général au Développement Régional&amp;C&amp;P&amp;Rالمندوبية العامة للتنمية الجهوية</oddFooter>
  </headerFooter>
</worksheet>
</file>

<file path=xl/worksheets/sheet5.xml><?xml version="1.0" encoding="utf-8"?>
<worksheet xmlns="http://schemas.openxmlformats.org/spreadsheetml/2006/main" xmlns:r="http://schemas.openxmlformats.org/officeDocument/2006/relationships">
  <sheetPr>
    <tabColor rgb="FF92D050"/>
    <pageSetUpPr fitToPage="1"/>
  </sheetPr>
  <dimension ref="A1:K28"/>
  <sheetViews>
    <sheetView rightToLeft="1" zoomScaleNormal="100" workbookViewId="0">
      <selection activeCell="A16" sqref="A16"/>
    </sheetView>
  </sheetViews>
  <sheetFormatPr baseColWidth="10" defaultColWidth="11.42578125" defaultRowHeight="15"/>
  <cols>
    <col min="1" max="1" width="23" style="14" customWidth="1"/>
    <col min="2" max="9" width="15.28515625" style="14" customWidth="1"/>
    <col min="10" max="10" width="36.5703125" style="14" customWidth="1"/>
    <col min="11" max="11" width="19.7109375" style="14" customWidth="1"/>
    <col min="12" max="16384" width="11.42578125" style="14"/>
  </cols>
  <sheetData>
    <row r="1" spans="1:11" ht="40.5" customHeight="1">
      <c r="A1" s="390" t="s">
        <v>170</v>
      </c>
      <c r="B1" s="390"/>
      <c r="C1" s="390"/>
      <c r="D1" s="390"/>
      <c r="E1" s="390"/>
      <c r="F1" s="390"/>
      <c r="G1" s="390"/>
      <c r="H1" s="390"/>
      <c r="I1" s="390"/>
      <c r="J1" s="390"/>
      <c r="K1" s="390"/>
    </row>
    <row r="2" spans="1:11" s="24" customFormat="1" ht="36" customHeight="1">
      <c r="A2" s="401" t="s">
        <v>243</v>
      </c>
      <c r="B2" s="401"/>
      <c r="C2" s="401"/>
      <c r="D2" s="401"/>
      <c r="E2" s="401"/>
      <c r="F2" s="401"/>
      <c r="G2" s="401"/>
      <c r="H2" s="401"/>
      <c r="I2" s="401"/>
      <c r="J2" s="401"/>
      <c r="K2" s="401"/>
    </row>
    <row r="3" spans="1:11" s="24" customFormat="1" ht="33" customHeight="1">
      <c r="A3" s="407" t="s">
        <v>2</v>
      </c>
      <c r="B3" s="397" t="s">
        <v>167</v>
      </c>
      <c r="C3" s="398"/>
      <c r="D3" s="399" t="s">
        <v>94</v>
      </c>
      <c r="E3" s="400"/>
      <c r="F3" s="399" t="s">
        <v>126</v>
      </c>
      <c r="G3" s="400"/>
      <c r="H3" s="410" t="s">
        <v>287</v>
      </c>
      <c r="I3" s="411"/>
      <c r="J3" s="412" t="s">
        <v>1</v>
      </c>
      <c r="K3" s="402" t="s">
        <v>242</v>
      </c>
    </row>
    <row r="4" spans="1:11" s="13" customFormat="1" ht="33" customHeight="1">
      <c r="A4" s="408"/>
      <c r="B4" s="383" t="s">
        <v>244</v>
      </c>
      <c r="C4" s="384"/>
      <c r="D4" s="383" t="s">
        <v>93</v>
      </c>
      <c r="E4" s="384"/>
      <c r="F4" s="383" t="s">
        <v>105</v>
      </c>
      <c r="G4" s="384"/>
      <c r="H4" s="383" t="s">
        <v>111</v>
      </c>
      <c r="I4" s="384"/>
      <c r="J4" s="413"/>
      <c r="K4" s="403"/>
    </row>
    <row r="5" spans="1:11" ht="26.25" customHeight="1">
      <c r="A5" s="409"/>
      <c r="B5" s="164">
        <v>2020</v>
      </c>
      <c r="C5" s="90">
        <v>2021</v>
      </c>
      <c r="D5" s="90">
        <v>2020</v>
      </c>
      <c r="E5" s="90">
        <v>2021</v>
      </c>
      <c r="F5" s="90">
        <v>2020</v>
      </c>
      <c r="G5" s="90">
        <v>2021</v>
      </c>
      <c r="H5" s="90">
        <v>2020</v>
      </c>
      <c r="I5" s="90">
        <v>2021</v>
      </c>
      <c r="J5" s="414"/>
      <c r="K5" s="404"/>
    </row>
    <row r="6" spans="1:11" ht="29.25" customHeight="1">
      <c r="A6" s="143" t="s">
        <v>265</v>
      </c>
      <c r="B6" s="171">
        <v>3</v>
      </c>
      <c r="C6" s="171">
        <v>3</v>
      </c>
      <c r="D6" s="173">
        <v>3910</v>
      </c>
      <c r="E6" s="173">
        <v>3910</v>
      </c>
      <c r="F6" s="180">
        <v>1686</v>
      </c>
      <c r="G6" s="180">
        <v>1528</v>
      </c>
      <c r="H6" s="178">
        <v>321.89999999999998</v>
      </c>
      <c r="I6" s="178">
        <v>192</v>
      </c>
      <c r="J6" s="176" t="s">
        <v>259</v>
      </c>
      <c r="K6" s="177">
        <v>1651</v>
      </c>
    </row>
    <row r="7" spans="1:11" ht="29.25" customHeight="1">
      <c r="A7" s="143" t="s">
        <v>254</v>
      </c>
      <c r="B7" s="171">
        <v>1</v>
      </c>
      <c r="C7" s="171">
        <v>1</v>
      </c>
      <c r="D7" s="178">
        <v>22000</v>
      </c>
      <c r="E7" s="178">
        <v>22000</v>
      </c>
      <c r="F7" s="180">
        <v>6010</v>
      </c>
      <c r="G7" s="180">
        <v>2885</v>
      </c>
      <c r="H7" s="178">
        <v>0</v>
      </c>
      <c r="I7" s="178"/>
      <c r="J7" s="176" t="s">
        <v>260</v>
      </c>
      <c r="K7" s="177">
        <v>1652</v>
      </c>
    </row>
    <row r="8" spans="1:11" ht="29.25" customHeight="1">
      <c r="A8" s="143" t="s">
        <v>255</v>
      </c>
      <c r="B8" s="171">
        <v>1</v>
      </c>
      <c r="C8" s="171">
        <v>1</v>
      </c>
      <c r="D8" s="178">
        <v>43000</v>
      </c>
      <c r="E8" s="178">
        <v>43000</v>
      </c>
      <c r="F8" s="180">
        <v>33320</v>
      </c>
      <c r="G8" s="180">
        <v>27095</v>
      </c>
      <c r="H8" s="178">
        <v>2792.5</v>
      </c>
      <c r="I8" s="178">
        <v>3820</v>
      </c>
      <c r="J8" s="176" t="s">
        <v>261</v>
      </c>
      <c r="K8" s="177">
        <v>1653</v>
      </c>
    </row>
    <row r="9" spans="1:11" ht="29.25" customHeight="1">
      <c r="A9" s="143" t="s">
        <v>256</v>
      </c>
      <c r="B9" s="171">
        <v>9</v>
      </c>
      <c r="C9" s="171">
        <v>9</v>
      </c>
      <c r="D9" s="178">
        <v>6200</v>
      </c>
      <c r="E9" s="178">
        <v>6200</v>
      </c>
      <c r="F9" s="180">
        <v>2674</v>
      </c>
      <c r="G9" s="180">
        <v>1653</v>
      </c>
      <c r="H9" s="178">
        <v>96</v>
      </c>
      <c r="I9" s="178">
        <v>30</v>
      </c>
      <c r="J9" s="176" t="s">
        <v>262</v>
      </c>
      <c r="K9" s="177">
        <v>1654</v>
      </c>
    </row>
    <row r="10" spans="1:11" s="269" customFormat="1" ht="29.25" customHeight="1">
      <c r="A10" s="143" t="s">
        <v>257</v>
      </c>
      <c r="B10" s="281">
        <v>2</v>
      </c>
      <c r="C10" s="281">
        <v>2</v>
      </c>
      <c r="D10" s="213">
        <v>4876</v>
      </c>
      <c r="E10" s="213">
        <v>2950</v>
      </c>
      <c r="F10" s="212">
        <v>2103</v>
      </c>
      <c r="G10" s="212">
        <v>786</v>
      </c>
      <c r="H10" s="213">
        <v>60</v>
      </c>
      <c r="I10" s="213">
        <v>6</v>
      </c>
      <c r="J10" s="282" t="s">
        <v>263</v>
      </c>
      <c r="K10" s="283">
        <v>1655</v>
      </c>
    </row>
    <row r="11" spans="1:11" s="269" customFormat="1" ht="29.25" customHeight="1">
      <c r="A11" s="143" t="s">
        <v>258</v>
      </c>
      <c r="B11" s="281">
        <v>5</v>
      </c>
      <c r="C11" s="281">
        <v>5</v>
      </c>
      <c r="D11" s="213">
        <v>20780</v>
      </c>
      <c r="E11" s="213">
        <v>20780</v>
      </c>
      <c r="F11" s="212">
        <v>8964</v>
      </c>
      <c r="G11" s="212">
        <v>6287</v>
      </c>
      <c r="H11" s="213">
        <v>237.5</v>
      </c>
      <c r="I11" s="213">
        <v>55</v>
      </c>
      <c r="J11" s="282" t="s">
        <v>264</v>
      </c>
      <c r="K11" s="283">
        <v>1656</v>
      </c>
    </row>
    <row r="12" spans="1:11" ht="29.25" customHeight="1" thickBot="1">
      <c r="A12" s="174" t="s">
        <v>11</v>
      </c>
      <c r="B12" s="147">
        <v>21</v>
      </c>
      <c r="C12" s="147">
        <f t="shared" ref="C12:I12" si="0">SUM(C6:C11)</f>
        <v>21</v>
      </c>
      <c r="D12" s="179">
        <f t="shared" si="0"/>
        <v>100766</v>
      </c>
      <c r="E12" s="179">
        <f t="shared" si="0"/>
        <v>98840</v>
      </c>
      <c r="F12" s="179">
        <f t="shared" si="0"/>
        <v>54757</v>
      </c>
      <c r="G12" s="179">
        <f t="shared" si="0"/>
        <v>40234</v>
      </c>
      <c r="H12" s="179">
        <f t="shared" si="0"/>
        <v>3507.9</v>
      </c>
      <c r="I12" s="179">
        <f t="shared" si="0"/>
        <v>4103</v>
      </c>
      <c r="J12" s="175" t="s">
        <v>6</v>
      </c>
      <c r="K12" s="11">
        <v>16</v>
      </c>
    </row>
    <row r="13" spans="1:11" s="76" customFormat="1" ht="25.5" customHeight="1">
      <c r="A13" s="405" t="s">
        <v>266</v>
      </c>
      <c r="B13" s="405"/>
      <c r="C13" s="109"/>
      <c r="D13" s="109"/>
      <c r="E13" s="109"/>
      <c r="F13" s="406" t="s">
        <v>267</v>
      </c>
      <c r="G13" s="406"/>
      <c r="H13" s="406"/>
      <c r="I13" s="406"/>
      <c r="J13" s="406"/>
    </row>
    <row r="14" spans="1:11" ht="22.5" customHeight="1">
      <c r="A14" s="366" t="s">
        <v>288</v>
      </c>
    </row>
    <row r="15" spans="1:11">
      <c r="A15" s="367" t="s">
        <v>309</v>
      </c>
    </row>
    <row r="18" spans="3:10">
      <c r="D18" s="275"/>
      <c r="E18" s="275"/>
      <c r="J18" s="279"/>
    </row>
    <row r="24" spans="3:10" ht="33.75">
      <c r="C24" s="270"/>
      <c r="D24" s="270"/>
      <c r="E24" s="270"/>
      <c r="F24" s="270"/>
    </row>
    <row r="27" spans="3:10" ht="33.75">
      <c r="C27" s="270"/>
      <c r="D27" s="270"/>
      <c r="E27" s="270"/>
    </row>
    <row r="28" spans="3:10" ht="33.75">
      <c r="C28" s="270"/>
      <c r="D28" s="270"/>
      <c r="E28" s="270"/>
    </row>
  </sheetData>
  <mergeCells count="15">
    <mergeCell ref="A13:B13"/>
    <mergeCell ref="F13:J13"/>
    <mergeCell ref="A3:A5"/>
    <mergeCell ref="B3:C3"/>
    <mergeCell ref="D3:E3"/>
    <mergeCell ref="F3:G3"/>
    <mergeCell ref="H3:I3"/>
    <mergeCell ref="J3:J5"/>
    <mergeCell ref="A1:K1"/>
    <mergeCell ref="A2:K2"/>
    <mergeCell ref="K3:K5"/>
    <mergeCell ref="B4:C4"/>
    <mergeCell ref="D4:E4"/>
    <mergeCell ref="F4:G4"/>
    <mergeCell ref="H4:I4"/>
  </mergeCells>
  <printOptions horizontalCentered="1" verticalCentered="1"/>
  <pageMargins left="0.39370078740157483" right="0.39370078740157483" top="0.39370078740157483" bottom="0.78740157480314965" header="0.31496062992125984" footer="0.62992125984251968"/>
  <pageSetup paperSize="9" scale="70" firstPageNumber="48" orientation="landscape" r:id="rId1"/>
  <headerFooter>
    <oddFooter>&amp;LCommissariat Général au Développement Régional&amp;C&amp;P&amp;Rالمندوبية العامة للتنمية الجهوية</oddFooter>
  </headerFooter>
</worksheet>
</file>

<file path=xl/worksheets/sheet6.xml><?xml version="1.0" encoding="utf-8"?>
<worksheet xmlns="http://schemas.openxmlformats.org/spreadsheetml/2006/main" xmlns:r="http://schemas.openxmlformats.org/officeDocument/2006/relationships">
  <sheetPr>
    <tabColor rgb="FF92D050"/>
    <pageSetUpPr fitToPage="1"/>
  </sheetPr>
  <dimension ref="A1:H22"/>
  <sheetViews>
    <sheetView rightToLeft="1" zoomScale="91" zoomScaleNormal="91" zoomScaleSheetLayoutView="84" workbookViewId="0">
      <selection activeCell="A15" sqref="A15"/>
    </sheetView>
  </sheetViews>
  <sheetFormatPr baseColWidth="10" defaultColWidth="11.42578125" defaultRowHeight="15"/>
  <cols>
    <col min="1" max="1" width="31" style="13" customWidth="1"/>
    <col min="2" max="7" width="20.42578125" style="13" customWidth="1"/>
    <col min="8" max="8" width="34.28515625" style="13" customWidth="1"/>
    <col min="9" max="16384" width="11.42578125" style="14"/>
  </cols>
  <sheetData>
    <row r="1" spans="1:8" ht="33.75" customHeight="1">
      <c r="A1" s="416" t="s">
        <v>12</v>
      </c>
      <c r="B1" s="416"/>
      <c r="C1" s="416"/>
      <c r="D1" s="416"/>
      <c r="E1" s="416"/>
      <c r="F1" s="416"/>
      <c r="G1" s="416"/>
      <c r="H1" s="416"/>
    </row>
    <row r="2" spans="1:8" s="13" customFormat="1" ht="34.5" customHeight="1">
      <c r="A2" s="401" t="s">
        <v>79</v>
      </c>
      <c r="B2" s="401"/>
      <c r="C2" s="401"/>
      <c r="D2" s="401"/>
      <c r="E2" s="401"/>
      <c r="F2" s="401"/>
      <c r="G2" s="401"/>
      <c r="H2" s="401"/>
    </row>
    <row r="3" spans="1:8" ht="22.5" customHeight="1">
      <c r="A3" s="417" t="s">
        <v>21</v>
      </c>
      <c r="B3" s="420" t="s">
        <v>13</v>
      </c>
      <c r="C3" s="421"/>
      <c r="D3" s="420" t="s">
        <v>77</v>
      </c>
      <c r="E3" s="421"/>
      <c r="F3" s="429" t="s">
        <v>78</v>
      </c>
      <c r="G3" s="421"/>
      <c r="H3" s="422" t="s">
        <v>14</v>
      </c>
    </row>
    <row r="4" spans="1:8" ht="22.5" customHeight="1">
      <c r="A4" s="418"/>
      <c r="B4" s="425" t="s">
        <v>15</v>
      </c>
      <c r="C4" s="426"/>
      <c r="D4" s="427" t="s">
        <v>16</v>
      </c>
      <c r="E4" s="428"/>
      <c r="F4" s="430" t="s">
        <v>17</v>
      </c>
      <c r="G4" s="426"/>
      <c r="H4" s="423"/>
    </row>
    <row r="5" spans="1:8" ht="27" customHeight="1">
      <c r="A5" s="419"/>
      <c r="B5" s="236">
        <v>2020</v>
      </c>
      <c r="C5" s="236">
        <v>2021</v>
      </c>
      <c r="D5" s="236">
        <v>2020</v>
      </c>
      <c r="E5" s="236">
        <v>2021</v>
      </c>
      <c r="F5" s="236">
        <v>2020</v>
      </c>
      <c r="G5" s="236">
        <v>2021</v>
      </c>
      <c r="H5" s="424"/>
    </row>
    <row r="6" spans="1:8" ht="42" customHeight="1">
      <c r="A6" s="184" t="s">
        <v>256</v>
      </c>
      <c r="B6" s="181">
        <v>787</v>
      </c>
      <c r="C6" s="181">
        <v>812</v>
      </c>
      <c r="D6" s="186">
        <v>5</v>
      </c>
      <c r="E6" s="186">
        <v>5</v>
      </c>
      <c r="F6" s="186">
        <v>4.9000000000000004</v>
      </c>
      <c r="G6" s="186">
        <v>5.0999999999999996</v>
      </c>
      <c r="H6" s="195" t="s">
        <v>277</v>
      </c>
    </row>
    <row r="7" spans="1:8" ht="42" customHeight="1">
      <c r="A7" s="185" t="s">
        <v>273</v>
      </c>
      <c r="B7" s="182">
        <v>363</v>
      </c>
      <c r="C7" s="182">
        <v>365</v>
      </c>
      <c r="D7" s="187">
        <v>2.5</v>
      </c>
      <c r="E7" s="187">
        <v>2.5</v>
      </c>
      <c r="F7" s="187">
        <v>2.2000000000000002</v>
      </c>
      <c r="G7" s="187">
        <v>2.2999999999999998</v>
      </c>
      <c r="H7" s="193" t="s">
        <v>282</v>
      </c>
    </row>
    <row r="8" spans="1:8" ht="42" customHeight="1">
      <c r="A8" s="185" t="s">
        <v>274</v>
      </c>
      <c r="B8" s="182">
        <v>65</v>
      </c>
      <c r="C8" s="182">
        <v>77</v>
      </c>
      <c r="D8" s="187">
        <v>0.4</v>
      </c>
      <c r="E8" s="187">
        <v>0.4</v>
      </c>
      <c r="F8" s="187">
        <v>0.32</v>
      </c>
      <c r="G8" s="187">
        <v>0.41</v>
      </c>
      <c r="H8" s="193" t="s">
        <v>283</v>
      </c>
    </row>
    <row r="9" spans="1:8" ht="42" customHeight="1">
      <c r="A9" s="185" t="s">
        <v>275</v>
      </c>
      <c r="B9" s="182">
        <v>1123</v>
      </c>
      <c r="C9" s="182">
        <v>1151</v>
      </c>
      <c r="D9" s="187">
        <v>8.3000000000000007</v>
      </c>
      <c r="E9" s="187">
        <v>8.3000000000000007</v>
      </c>
      <c r="F9" s="187">
        <v>5.7</v>
      </c>
      <c r="G9" s="187">
        <v>6</v>
      </c>
      <c r="H9" s="193" t="s">
        <v>284</v>
      </c>
    </row>
    <row r="10" spans="1:8" ht="42" customHeight="1">
      <c r="A10" s="185" t="s">
        <v>276</v>
      </c>
      <c r="B10" s="182">
        <v>60</v>
      </c>
      <c r="C10" s="182">
        <v>60</v>
      </c>
      <c r="D10" s="188">
        <v>2</v>
      </c>
      <c r="E10" s="188">
        <v>2</v>
      </c>
      <c r="F10" s="188">
        <v>0.3</v>
      </c>
      <c r="G10" s="188">
        <v>0.3</v>
      </c>
      <c r="H10" s="194" t="s">
        <v>281</v>
      </c>
    </row>
    <row r="11" spans="1:8" ht="42" customHeight="1" thickBot="1">
      <c r="A11" s="104" t="s">
        <v>18</v>
      </c>
      <c r="B11" s="323">
        <f t="shared" ref="B11:G11" si="0">SUM(B6:B10)</f>
        <v>2398</v>
      </c>
      <c r="C11" s="323">
        <f t="shared" si="0"/>
        <v>2465</v>
      </c>
      <c r="D11" s="324">
        <f t="shared" si="0"/>
        <v>18.200000000000003</v>
      </c>
      <c r="E11" s="324">
        <f t="shared" si="0"/>
        <v>18.200000000000003</v>
      </c>
      <c r="F11" s="324">
        <f t="shared" si="0"/>
        <v>13.420000000000002</v>
      </c>
      <c r="G11" s="324">
        <f t="shared" si="0"/>
        <v>14.11</v>
      </c>
      <c r="H11" s="102" t="s">
        <v>169</v>
      </c>
    </row>
    <row r="12" spans="1:8" ht="21" customHeight="1">
      <c r="A12" s="415" t="s">
        <v>266</v>
      </c>
      <c r="B12" s="415"/>
      <c r="C12" s="65"/>
      <c r="D12" s="66" t="s">
        <v>109</v>
      </c>
      <c r="E12" s="65"/>
      <c r="F12" s="65"/>
      <c r="G12" s="65"/>
      <c r="H12" s="344" t="s">
        <v>267</v>
      </c>
    </row>
    <row r="13" spans="1:8" ht="21" customHeight="1">
      <c r="A13" s="276" t="s">
        <v>286</v>
      </c>
      <c r="B13" s="16"/>
      <c r="C13" s="16"/>
      <c r="D13" s="16"/>
      <c r="E13" s="16"/>
      <c r="F13" s="16"/>
      <c r="G13" s="16"/>
    </row>
    <row r="14" spans="1:8" ht="21" customHeight="1">
      <c r="A14" s="276" t="s">
        <v>310</v>
      </c>
      <c r="B14" s="16"/>
      <c r="C14" s="16"/>
      <c r="D14" s="16"/>
      <c r="E14" s="16"/>
      <c r="F14" s="16"/>
      <c r="G14" s="16"/>
    </row>
    <row r="15" spans="1:8" ht="21" customHeight="1">
      <c r="A15" s="85"/>
      <c r="B15" s="32"/>
      <c r="C15" s="32"/>
      <c r="D15" s="32"/>
      <c r="E15" s="32"/>
      <c r="F15" s="32"/>
      <c r="G15" s="32"/>
    </row>
    <row r="16" spans="1:8" ht="16.5" customHeight="1">
      <c r="A16" s="16"/>
      <c r="B16" s="16"/>
      <c r="C16" s="16"/>
      <c r="D16" s="16"/>
      <c r="E16" s="16"/>
      <c r="F16" s="16"/>
      <c r="G16" s="16"/>
    </row>
    <row r="17" spans="1:7" ht="32.25" customHeight="1">
      <c r="A17" s="16"/>
      <c r="B17" s="271"/>
      <c r="C17" s="271"/>
      <c r="D17" s="16"/>
      <c r="E17" s="16"/>
      <c r="F17" s="16"/>
      <c r="G17" s="16"/>
    </row>
    <row r="18" spans="1:7" ht="21" customHeight="1">
      <c r="A18" s="16"/>
      <c r="B18" s="16"/>
      <c r="C18" s="16"/>
      <c r="D18" s="16"/>
      <c r="E18" s="16"/>
      <c r="F18" s="16"/>
      <c r="G18" s="16"/>
    </row>
    <row r="19" spans="1:7" ht="21" customHeight="1">
      <c r="A19" s="16"/>
      <c r="B19" s="16"/>
      <c r="C19" s="16"/>
      <c r="D19" s="16"/>
      <c r="E19" s="16"/>
      <c r="F19" s="16"/>
      <c r="G19" s="16"/>
    </row>
    <row r="20" spans="1:7" ht="21" customHeight="1">
      <c r="A20" s="16"/>
      <c r="B20" s="16"/>
      <c r="C20" s="16"/>
      <c r="D20" s="16"/>
      <c r="E20" s="16"/>
      <c r="F20" s="16"/>
      <c r="G20" s="16"/>
    </row>
    <row r="21" spans="1:7" ht="21" customHeight="1">
      <c r="E21" s="16"/>
    </row>
    <row r="22" spans="1:7" ht="21" customHeight="1"/>
  </sheetData>
  <mergeCells count="11">
    <mergeCell ref="A12:B12"/>
    <mergeCell ref="A1:H1"/>
    <mergeCell ref="A2:H2"/>
    <mergeCell ref="A3:A5"/>
    <mergeCell ref="B3:C3"/>
    <mergeCell ref="D3:E3"/>
    <mergeCell ref="H3:H5"/>
    <mergeCell ref="B4:C4"/>
    <mergeCell ref="D4:E4"/>
    <mergeCell ref="F3:G3"/>
    <mergeCell ref="F4:G4"/>
  </mergeCells>
  <printOptions horizontalCentered="1" verticalCentered="1"/>
  <pageMargins left="0.39370078740157483" right="0.39370078740157483" top="0.39370078740157483" bottom="0.78740157480314965" header="0.31496062992125984" footer="0.62992125984251968"/>
  <pageSetup paperSize="9" scale="75" firstPageNumber="49" orientation="landscape" r:id="rId1"/>
  <headerFooter>
    <oddFooter>&amp;LCommissariat Général au Développement Régional&amp;C&amp;P&amp;Rالمندوبية العامة للتنمية الجهوية</oddFooter>
  </headerFooter>
</worksheet>
</file>

<file path=xl/worksheets/sheet7.xml><?xml version="1.0" encoding="utf-8"?>
<worksheet xmlns="http://schemas.openxmlformats.org/spreadsheetml/2006/main" xmlns:r="http://schemas.openxmlformats.org/officeDocument/2006/relationships">
  <sheetPr>
    <tabColor rgb="FF92D050"/>
    <pageSetUpPr fitToPage="1"/>
  </sheetPr>
  <dimension ref="A1:H24"/>
  <sheetViews>
    <sheetView rightToLeft="1" view="pageBreakPreview" zoomScale="96" zoomScaleNormal="77" zoomScaleSheetLayoutView="96" workbookViewId="0">
      <selection activeCell="C11" sqref="C11"/>
    </sheetView>
  </sheetViews>
  <sheetFormatPr baseColWidth="10" defaultColWidth="11.42578125" defaultRowHeight="15"/>
  <cols>
    <col min="1" max="1" width="31.5703125" style="13" customWidth="1"/>
    <col min="2" max="7" width="12.42578125" style="13" customWidth="1"/>
    <col min="8" max="8" width="32.7109375" style="13" customWidth="1"/>
    <col min="9" max="16384" width="11.42578125" style="14"/>
  </cols>
  <sheetData>
    <row r="1" spans="1:8" ht="29.25" customHeight="1">
      <c r="A1" s="416" t="s">
        <v>19</v>
      </c>
      <c r="B1" s="416"/>
      <c r="C1" s="416"/>
      <c r="D1" s="416"/>
      <c r="E1" s="416"/>
      <c r="F1" s="416"/>
      <c r="G1" s="416"/>
      <c r="H1" s="416"/>
    </row>
    <row r="2" spans="1:8" ht="30" customHeight="1">
      <c r="A2" s="401" t="s">
        <v>20</v>
      </c>
      <c r="B2" s="401"/>
      <c r="C2" s="401"/>
      <c r="D2" s="401"/>
      <c r="E2" s="401"/>
      <c r="F2" s="401"/>
      <c r="G2" s="401"/>
      <c r="H2" s="401"/>
    </row>
    <row r="3" spans="1:8" s="13" customFormat="1" ht="20.25" customHeight="1">
      <c r="A3" s="431" t="s">
        <v>21</v>
      </c>
      <c r="B3" s="434" t="s">
        <v>22</v>
      </c>
      <c r="C3" s="435"/>
      <c r="D3" s="436" t="s">
        <v>293</v>
      </c>
      <c r="E3" s="437"/>
      <c r="F3" s="436" t="s">
        <v>78</v>
      </c>
      <c r="G3" s="437"/>
      <c r="H3" s="378" t="s">
        <v>80</v>
      </c>
    </row>
    <row r="4" spans="1:8" ht="20.25" customHeight="1">
      <c r="A4" s="432"/>
      <c r="B4" s="439" t="s">
        <v>23</v>
      </c>
      <c r="C4" s="440"/>
      <c r="D4" s="441" t="s">
        <v>108</v>
      </c>
      <c r="E4" s="442"/>
      <c r="F4" s="441" t="s">
        <v>17</v>
      </c>
      <c r="G4" s="442"/>
      <c r="H4" s="379"/>
    </row>
    <row r="5" spans="1:8" ht="20.25" customHeight="1">
      <c r="A5" s="433"/>
      <c r="B5" s="284">
        <v>2020</v>
      </c>
      <c r="C5" s="284">
        <v>2021</v>
      </c>
      <c r="D5" s="284">
        <v>2020</v>
      </c>
      <c r="E5" s="284">
        <v>2021</v>
      </c>
      <c r="F5" s="284">
        <v>2020</v>
      </c>
      <c r="G5" s="284">
        <v>2021</v>
      </c>
      <c r="H5" s="438"/>
    </row>
    <row r="6" spans="1:8" ht="24" customHeight="1">
      <c r="A6" s="189" t="s">
        <v>256</v>
      </c>
      <c r="B6" s="188">
        <v>207</v>
      </c>
      <c r="C6" s="188">
        <v>189</v>
      </c>
      <c r="D6" s="188">
        <v>9.3699999999999992</v>
      </c>
      <c r="E6" s="188">
        <v>9.3699999999999992</v>
      </c>
      <c r="F6" s="188">
        <v>11.26</v>
      </c>
      <c r="G6" s="188">
        <v>11.06</v>
      </c>
      <c r="H6" s="193" t="s">
        <v>277</v>
      </c>
    </row>
    <row r="7" spans="1:8" ht="24" customHeight="1">
      <c r="A7" s="189" t="s">
        <v>255</v>
      </c>
      <c r="B7" s="188">
        <v>166</v>
      </c>
      <c r="C7" s="188">
        <v>159</v>
      </c>
      <c r="D7" s="188">
        <v>7.7</v>
      </c>
      <c r="E7" s="188">
        <v>7.7</v>
      </c>
      <c r="F7" s="188">
        <v>5.49</v>
      </c>
      <c r="G7" s="188">
        <v>5.36</v>
      </c>
      <c r="H7" s="193" t="s">
        <v>278</v>
      </c>
    </row>
    <row r="8" spans="1:8" ht="24" customHeight="1">
      <c r="A8" s="189" t="s">
        <v>254</v>
      </c>
      <c r="B8" s="188">
        <v>89</v>
      </c>
      <c r="C8" s="188">
        <v>86</v>
      </c>
      <c r="D8" s="188">
        <v>2.9</v>
      </c>
      <c r="E8" s="188">
        <v>2.9</v>
      </c>
      <c r="F8" s="188">
        <v>2.13</v>
      </c>
      <c r="G8" s="188">
        <v>1.67</v>
      </c>
      <c r="H8" s="193" t="s">
        <v>279</v>
      </c>
    </row>
    <row r="9" spans="1:8" ht="24" customHeight="1">
      <c r="A9" s="189" t="s">
        <v>265</v>
      </c>
      <c r="B9" s="188">
        <v>278</v>
      </c>
      <c r="C9" s="188">
        <v>260</v>
      </c>
      <c r="D9" s="188">
        <v>9.08</v>
      </c>
      <c r="E9" s="188">
        <v>9.08</v>
      </c>
      <c r="F9" s="188">
        <v>10.07</v>
      </c>
      <c r="G9" s="188">
        <v>12.08</v>
      </c>
      <c r="H9" s="193" t="s">
        <v>280</v>
      </c>
    </row>
    <row r="10" spans="1:8" ht="24" customHeight="1">
      <c r="A10" s="189" t="s">
        <v>276</v>
      </c>
      <c r="B10" s="188">
        <v>584</v>
      </c>
      <c r="C10" s="188">
        <v>627</v>
      </c>
      <c r="D10" s="188">
        <v>8</v>
      </c>
      <c r="E10" s="188">
        <v>8</v>
      </c>
      <c r="F10" s="188">
        <v>18.510000000000002</v>
      </c>
      <c r="G10" s="188">
        <v>19.420000000000002</v>
      </c>
      <c r="H10" s="194" t="s">
        <v>281</v>
      </c>
    </row>
    <row r="11" spans="1:8" ht="24" customHeight="1" thickBot="1">
      <c r="A11" s="111" t="s">
        <v>24</v>
      </c>
      <c r="B11" s="190">
        <f t="shared" ref="B11:G11" si="0">SUM(B6:B10)</f>
        <v>1324</v>
      </c>
      <c r="C11" s="190">
        <f t="shared" si="0"/>
        <v>1321</v>
      </c>
      <c r="D11" s="190">
        <f t="shared" si="0"/>
        <v>37.049999999999997</v>
      </c>
      <c r="E11" s="190">
        <f t="shared" si="0"/>
        <v>37.049999999999997</v>
      </c>
      <c r="F11" s="192">
        <f t="shared" si="0"/>
        <v>47.46</v>
      </c>
      <c r="G11" s="192">
        <f t="shared" si="0"/>
        <v>49.59</v>
      </c>
      <c r="H11" s="107" t="s">
        <v>25</v>
      </c>
    </row>
    <row r="12" spans="1:8" ht="21" customHeight="1">
      <c r="A12" s="405" t="s">
        <v>266</v>
      </c>
      <c r="B12" s="405"/>
      <c r="C12" s="65"/>
      <c r="D12" s="66" t="s">
        <v>109</v>
      </c>
      <c r="E12" s="65"/>
      <c r="F12" s="65"/>
      <c r="G12" s="67"/>
      <c r="H12" s="295" t="s">
        <v>267</v>
      </c>
    </row>
    <row r="13" spans="1:8" ht="21" customHeight="1">
      <c r="A13" s="294" t="s">
        <v>305</v>
      </c>
      <c r="B13" s="21"/>
      <c r="C13" s="21"/>
      <c r="D13" s="21"/>
      <c r="E13" s="21"/>
      <c r="F13" s="21"/>
      <c r="G13" s="21"/>
      <c r="H13" s="33"/>
    </row>
    <row r="14" spans="1:8" ht="21" customHeight="1">
      <c r="A14" s="363" t="s">
        <v>303</v>
      </c>
      <c r="B14" s="16"/>
      <c r="C14" s="16"/>
      <c r="D14" s="16"/>
      <c r="E14" s="16"/>
      <c r="F14" s="16"/>
      <c r="G14" s="16"/>
      <c r="H14" s="16"/>
    </row>
    <row r="15" spans="1:8" ht="21" customHeight="1">
      <c r="A15" s="363" t="s">
        <v>304</v>
      </c>
      <c r="B15" s="16"/>
      <c r="C15" s="16"/>
      <c r="D15" s="16"/>
      <c r="E15" s="16"/>
      <c r="F15" s="16"/>
      <c r="G15" s="16"/>
      <c r="H15" s="16"/>
    </row>
    <row r="16" spans="1:8" ht="21" customHeight="1">
      <c r="A16" s="16"/>
      <c r="B16" s="16"/>
      <c r="C16" s="16"/>
      <c r="D16" s="16"/>
      <c r="E16" s="16"/>
      <c r="F16" s="16"/>
      <c r="G16" s="16"/>
      <c r="H16" s="16"/>
    </row>
    <row r="17" spans="1:8" ht="21" customHeight="1">
      <c r="A17" s="16"/>
      <c r="B17" s="16"/>
      <c r="C17" s="16"/>
      <c r="D17" s="16"/>
      <c r="E17" s="16"/>
      <c r="F17" s="16"/>
      <c r="G17" s="16"/>
      <c r="H17" s="16"/>
    </row>
    <row r="18" spans="1:8" ht="21" customHeight="1">
      <c r="A18" s="16"/>
      <c r="B18" s="16"/>
      <c r="C18" s="16"/>
      <c r="D18" s="16"/>
      <c r="E18" s="16"/>
      <c r="F18" s="16"/>
      <c r="G18" s="16"/>
      <c r="H18" s="16"/>
    </row>
    <row r="19" spans="1:8" ht="21" customHeight="1">
      <c r="A19" s="16"/>
      <c r="B19" s="16"/>
      <c r="C19" s="16"/>
      <c r="D19" s="16"/>
      <c r="E19" s="16"/>
      <c r="F19" s="16"/>
      <c r="G19" s="16"/>
      <c r="H19" s="16"/>
    </row>
    <row r="20" spans="1:8" ht="21" customHeight="1">
      <c r="A20" s="16"/>
      <c r="B20" s="16"/>
      <c r="C20" s="16"/>
      <c r="D20" s="16"/>
      <c r="E20" s="16"/>
      <c r="F20" s="16"/>
      <c r="G20" s="16"/>
      <c r="H20" s="16"/>
    </row>
    <row r="21" spans="1:8" ht="21" customHeight="1">
      <c r="A21" s="16"/>
      <c r="B21" s="16"/>
      <c r="C21" s="16"/>
      <c r="D21" s="16"/>
      <c r="E21" s="16"/>
      <c r="F21" s="16"/>
      <c r="G21" s="16"/>
      <c r="H21" s="16"/>
    </row>
    <row r="22" spans="1:8" ht="21" customHeight="1"/>
    <row r="23" spans="1:8" ht="21" customHeight="1"/>
    <row r="24" spans="1:8" ht="21" customHeight="1"/>
  </sheetData>
  <mergeCells count="11">
    <mergeCell ref="A12:B12"/>
    <mergeCell ref="A1:H1"/>
    <mergeCell ref="A2:H2"/>
    <mergeCell ref="A3:A5"/>
    <mergeCell ref="B3:C3"/>
    <mergeCell ref="D3:E3"/>
    <mergeCell ref="F3:G3"/>
    <mergeCell ref="H3:H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orientation="landscape" r:id="rId1"/>
  <headerFooter>
    <oddFooter>&amp;LCommissariat Général au Développement Régional&amp;C&amp;P&amp;Rالمندوبية العامة للتنمية الجهوية</oddFooter>
  </headerFooter>
</worksheet>
</file>

<file path=xl/worksheets/sheet8.xml><?xml version="1.0" encoding="utf-8"?>
<worksheet xmlns="http://schemas.openxmlformats.org/spreadsheetml/2006/main" xmlns:r="http://schemas.openxmlformats.org/officeDocument/2006/relationships">
  <sheetPr>
    <tabColor rgb="FF92D050"/>
    <pageSetUpPr fitToPage="1"/>
  </sheetPr>
  <dimension ref="A1:J22"/>
  <sheetViews>
    <sheetView rightToLeft="1" view="pageBreakPreview" zoomScale="80" zoomScaleNormal="55" zoomScaleSheetLayoutView="80" workbookViewId="0">
      <selection activeCell="E13" sqref="E13"/>
    </sheetView>
  </sheetViews>
  <sheetFormatPr baseColWidth="10" defaultColWidth="11.42578125" defaultRowHeight="15"/>
  <cols>
    <col min="1" max="1" width="22.42578125" style="13" customWidth="1"/>
    <col min="2" max="7" width="16.5703125" style="13" customWidth="1"/>
    <col min="8" max="8" width="34.85546875" style="13" customWidth="1"/>
    <col min="9" max="9" width="22.85546875" style="13" customWidth="1"/>
    <col min="10" max="16384" width="11.42578125" style="14"/>
  </cols>
  <sheetData>
    <row r="1" spans="1:10" ht="27.75" customHeight="1">
      <c r="A1" s="450" t="s">
        <v>26</v>
      </c>
      <c r="B1" s="450"/>
      <c r="C1" s="450"/>
      <c r="D1" s="450"/>
      <c r="E1" s="450"/>
      <c r="F1" s="450"/>
      <c r="G1" s="450"/>
      <c r="H1" s="450"/>
      <c r="I1" s="63"/>
    </row>
    <row r="2" spans="1:10" ht="25.5" customHeight="1">
      <c r="A2" s="451" t="s">
        <v>171</v>
      </c>
      <c r="B2" s="451"/>
      <c r="C2" s="451"/>
      <c r="D2" s="451"/>
      <c r="E2" s="451"/>
      <c r="F2" s="451"/>
      <c r="G2" s="451"/>
      <c r="H2" s="451"/>
      <c r="I2" s="63"/>
    </row>
    <row r="3" spans="1:10" ht="24" customHeight="1">
      <c r="A3" s="68" t="s">
        <v>172</v>
      </c>
      <c r="B3" s="69"/>
      <c r="C3" s="69"/>
      <c r="D3" s="70"/>
      <c r="E3" s="63"/>
      <c r="F3" s="63"/>
      <c r="G3" s="63"/>
      <c r="H3" s="71" t="s">
        <v>173</v>
      </c>
      <c r="I3" s="63"/>
    </row>
    <row r="4" spans="1:10" s="24" customFormat="1" ht="20.100000000000001" customHeight="1">
      <c r="A4" s="452" t="s">
        <v>2</v>
      </c>
      <c r="B4" s="455" t="s">
        <v>81</v>
      </c>
      <c r="C4" s="456"/>
      <c r="D4" s="457" t="s">
        <v>27</v>
      </c>
      <c r="E4" s="456"/>
      <c r="F4" s="455" t="s">
        <v>113</v>
      </c>
      <c r="G4" s="456"/>
      <c r="H4" s="458" t="s">
        <v>1</v>
      </c>
      <c r="I4" s="447" t="s">
        <v>242</v>
      </c>
    </row>
    <row r="5" spans="1:10" s="24" customFormat="1" ht="20.100000000000001" customHeight="1">
      <c r="A5" s="453"/>
      <c r="B5" s="444" t="s">
        <v>28</v>
      </c>
      <c r="C5" s="445"/>
      <c r="D5" s="446" t="s">
        <v>29</v>
      </c>
      <c r="E5" s="445"/>
      <c r="F5" s="444" t="s">
        <v>112</v>
      </c>
      <c r="G5" s="445"/>
      <c r="H5" s="459"/>
      <c r="I5" s="448"/>
    </row>
    <row r="6" spans="1:10" s="13" customFormat="1" ht="24.75" customHeight="1">
      <c r="A6" s="454"/>
      <c r="B6" s="10">
        <v>2020</v>
      </c>
      <c r="C6" s="8">
        <v>2021</v>
      </c>
      <c r="D6" s="235">
        <v>2020</v>
      </c>
      <c r="E6" s="236">
        <v>2021</v>
      </c>
      <c r="F6" s="235">
        <v>2020</v>
      </c>
      <c r="G6" s="236">
        <v>2021</v>
      </c>
      <c r="H6" s="460"/>
      <c r="I6" s="449"/>
    </row>
    <row r="7" spans="1:10" ht="22.5" customHeight="1">
      <c r="A7" s="143" t="s">
        <v>265</v>
      </c>
      <c r="B7" s="182">
        <v>28000</v>
      </c>
      <c r="C7" s="182">
        <v>28000</v>
      </c>
      <c r="D7" s="182">
        <v>1000</v>
      </c>
      <c r="E7" s="182">
        <v>1000</v>
      </c>
      <c r="F7" s="182">
        <v>12000</v>
      </c>
      <c r="G7" s="182">
        <v>12000</v>
      </c>
      <c r="H7" s="176" t="s">
        <v>259</v>
      </c>
      <c r="I7" s="177">
        <v>1651</v>
      </c>
    </row>
    <row r="8" spans="1:10" ht="22.5" customHeight="1">
      <c r="A8" s="143" t="s">
        <v>254</v>
      </c>
      <c r="B8" s="182">
        <v>24370</v>
      </c>
      <c r="C8" s="182">
        <v>24370</v>
      </c>
      <c r="D8" s="182">
        <v>1200</v>
      </c>
      <c r="E8" s="182">
        <v>1200</v>
      </c>
      <c r="F8" s="182">
        <v>10430</v>
      </c>
      <c r="G8" s="182">
        <v>10430</v>
      </c>
      <c r="H8" s="176" t="s">
        <v>260</v>
      </c>
      <c r="I8" s="177">
        <v>1652</v>
      </c>
    </row>
    <row r="9" spans="1:10" ht="22.5" customHeight="1">
      <c r="A9" s="143" t="s">
        <v>255</v>
      </c>
      <c r="B9" s="182">
        <v>15300</v>
      </c>
      <c r="C9" s="182">
        <v>15300</v>
      </c>
      <c r="D9" s="182">
        <v>1700</v>
      </c>
      <c r="E9" s="182">
        <v>1700</v>
      </c>
      <c r="F9" s="182">
        <v>10000</v>
      </c>
      <c r="G9" s="182">
        <v>10000</v>
      </c>
      <c r="H9" s="176" t="s">
        <v>261</v>
      </c>
      <c r="I9" s="177">
        <v>1653</v>
      </c>
    </row>
    <row r="10" spans="1:10" ht="22.5" customHeight="1">
      <c r="A10" s="143" t="s">
        <v>256</v>
      </c>
      <c r="B10" s="182">
        <v>21000</v>
      </c>
      <c r="C10" s="182">
        <v>21000</v>
      </c>
      <c r="D10" s="182">
        <v>1000</v>
      </c>
      <c r="E10" s="182">
        <v>1000</v>
      </c>
      <c r="F10" s="182">
        <v>12000</v>
      </c>
      <c r="G10" s="182">
        <v>12000</v>
      </c>
      <c r="H10" s="176" t="s">
        <v>262</v>
      </c>
      <c r="I10" s="177">
        <v>1654</v>
      </c>
      <c r="J10" s="93"/>
    </row>
    <row r="11" spans="1:10" ht="22.5" customHeight="1">
      <c r="A11" s="143" t="s">
        <v>257</v>
      </c>
      <c r="B11" s="182">
        <v>52330</v>
      </c>
      <c r="C11" s="182">
        <v>52330</v>
      </c>
      <c r="D11" s="182">
        <v>4000</v>
      </c>
      <c r="E11" s="182">
        <v>4000</v>
      </c>
      <c r="F11" s="182">
        <v>33670</v>
      </c>
      <c r="G11" s="182">
        <v>33670</v>
      </c>
      <c r="H11" s="176" t="s">
        <v>263</v>
      </c>
      <c r="I11" s="177">
        <v>1655</v>
      </c>
    </row>
    <row r="12" spans="1:10" ht="22.5" customHeight="1">
      <c r="A12" s="143" t="s">
        <v>258</v>
      </c>
      <c r="B12" s="182">
        <v>44000</v>
      </c>
      <c r="C12" s="182">
        <v>44000</v>
      </c>
      <c r="D12" s="182">
        <v>1100</v>
      </c>
      <c r="E12" s="182">
        <v>1100</v>
      </c>
      <c r="F12" s="182">
        <v>8900</v>
      </c>
      <c r="G12" s="182">
        <v>8900</v>
      </c>
      <c r="H12" s="176" t="s">
        <v>264</v>
      </c>
      <c r="I12" s="177">
        <v>1656</v>
      </c>
    </row>
    <row r="13" spans="1:10" ht="28.5" customHeight="1" thickBot="1">
      <c r="A13" s="196" t="s">
        <v>30</v>
      </c>
      <c r="B13" s="183">
        <v>185000</v>
      </c>
      <c r="C13" s="183">
        <v>185000</v>
      </c>
      <c r="D13" s="183">
        <v>10000</v>
      </c>
      <c r="E13" s="183">
        <f>SUM(E7:E12)</f>
        <v>10000</v>
      </c>
      <c r="F13" s="183">
        <v>87000</v>
      </c>
      <c r="G13" s="183">
        <f>SUM(G7:G12)</f>
        <v>87000</v>
      </c>
      <c r="H13" s="112" t="s">
        <v>6</v>
      </c>
      <c r="I13" s="114">
        <v>16</v>
      </c>
    </row>
    <row r="14" spans="1:10" s="76" customFormat="1" ht="22.5" customHeight="1">
      <c r="A14" s="405" t="s">
        <v>266</v>
      </c>
      <c r="B14" s="405"/>
      <c r="C14" s="23"/>
      <c r="D14" s="20"/>
      <c r="E14" s="339"/>
      <c r="F14" s="406" t="s">
        <v>267</v>
      </c>
      <c r="G14" s="406"/>
      <c r="H14" s="443"/>
      <c r="I14" s="443"/>
    </row>
    <row r="15" spans="1:10">
      <c r="A15" s="16"/>
      <c r="B15" s="16"/>
      <c r="C15" s="16"/>
      <c r="D15" s="16"/>
      <c r="E15" s="16"/>
      <c r="F15" s="16"/>
      <c r="G15" s="16"/>
    </row>
    <row r="16" spans="1:10">
      <c r="A16" s="16"/>
      <c r="B16" s="34"/>
      <c r="C16" s="34"/>
      <c r="D16" s="34"/>
      <c r="E16" s="34"/>
      <c r="F16" s="34"/>
      <c r="G16" s="34"/>
    </row>
    <row r="18" spans="1:7">
      <c r="A18" s="16"/>
      <c r="B18" s="34"/>
      <c r="C18" s="34"/>
      <c r="D18" s="35"/>
      <c r="E18" s="35"/>
      <c r="F18" s="35"/>
      <c r="G18" s="35"/>
    </row>
    <row r="19" spans="1:7">
      <c r="A19" s="16"/>
      <c r="B19" s="34"/>
      <c r="C19" s="34"/>
      <c r="D19" s="35"/>
      <c r="E19" s="35"/>
      <c r="F19" s="35"/>
      <c r="G19" s="35"/>
    </row>
    <row r="20" spans="1:7">
      <c r="B20" s="34"/>
      <c r="C20" s="34"/>
      <c r="D20" s="35"/>
      <c r="E20" s="35"/>
      <c r="F20" s="35"/>
      <c r="G20" s="35"/>
    </row>
    <row r="21" spans="1:7">
      <c r="B21" s="34"/>
      <c r="C21" s="34"/>
      <c r="D21" s="35"/>
      <c r="E21" s="35"/>
      <c r="F21" s="35"/>
      <c r="G21" s="35"/>
    </row>
    <row r="22" spans="1:7">
      <c r="B22" s="36"/>
      <c r="C22" s="36"/>
    </row>
  </sheetData>
  <mergeCells count="13">
    <mergeCell ref="A1:H1"/>
    <mergeCell ref="A2:H2"/>
    <mergeCell ref="A4:A6"/>
    <mergeCell ref="B4:C4"/>
    <mergeCell ref="D4:E4"/>
    <mergeCell ref="F4:G4"/>
    <mergeCell ref="H4:H6"/>
    <mergeCell ref="A14:B14"/>
    <mergeCell ref="F14:I14"/>
    <mergeCell ref="B5:C5"/>
    <mergeCell ref="D5:E5"/>
    <mergeCell ref="F5:G5"/>
    <mergeCell ref="I4:I6"/>
  </mergeCells>
  <printOptions horizontalCentered="1" verticalCentered="1"/>
  <pageMargins left="0.39370078740157483" right="0.39370078740157483" top="0.39370078740157483" bottom="0.78740157480314965" header="0.31496062992125984" footer="0.62992125984251968"/>
  <pageSetup paperSize="9" scale="79" orientation="landscape" r:id="rId1"/>
  <headerFooter>
    <oddFooter>&amp;LCommissariat Général au Développement Régional&amp;C&amp;P&amp;Rالمندوبية العامة للتنمية الجهوية</oddFooter>
  </headerFooter>
</worksheet>
</file>

<file path=xl/worksheets/sheet9.xml><?xml version="1.0" encoding="utf-8"?>
<worksheet xmlns="http://schemas.openxmlformats.org/spreadsheetml/2006/main" xmlns:r="http://schemas.openxmlformats.org/officeDocument/2006/relationships">
  <sheetPr>
    <tabColor rgb="FF92D050"/>
    <pageSetUpPr fitToPage="1"/>
  </sheetPr>
  <dimension ref="A2:I28"/>
  <sheetViews>
    <sheetView rightToLeft="1" zoomScaleNormal="100" workbookViewId="0">
      <selection activeCell="E8" sqref="E8"/>
    </sheetView>
  </sheetViews>
  <sheetFormatPr baseColWidth="10" defaultColWidth="11.42578125" defaultRowHeight="15"/>
  <cols>
    <col min="1" max="1" width="20.7109375" style="13" customWidth="1"/>
    <col min="2" max="7" width="13.7109375" style="13" customWidth="1"/>
    <col min="8" max="8" width="32" style="13" customWidth="1"/>
    <col min="9" max="9" width="20" style="13" customWidth="1"/>
    <col min="10" max="16384" width="11.42578125" style="14"/>
  </cols>
  <sheetData>
    <row r="2" spans="1:9" ht="20.25">
      <c r="A2" s="461" t="s">
        <v>31</v>
      </c>
      <c r="B2" s="461"/>
      <c r="C2" s="461"/>
      <c r="D2" s="461"/>
      <c r="E2" s="461"/>
      <c r="F2" s="461"/>
      <c r="G2" s="461"/>
      <c r="H2" s="461"/>
    </row>
    <row r="3" spans="1:9" ht="18.75" customHeight="1">
      <c r="A3" s="462" t="s">
        <v>32</v>
      </c>
      <c r="B3" s="462"/>
      <c r="C3" s="462"/>
      <c r="D3" s="462"/>
      <c r="E3" s="462"/>
      <c r="F3" s="462"/>
      <c r="G3" s="462"/>
      <c r="H3" s="462"/>
    </row>
    <row r="4" spans="1:9" s="24" customFormat="1" ht="20.100000000000001" customHeight="1">
      <c r="A4" s="37" t="s">
        <v>183</v>
      </c>
      <c r="B4" s="38"/>
      <c r="C4" s="38"/>
      <c r="D4" s="39"/>
      <c r="E4" s="38"/>
      <c r="F4" s="38"/>
      <c r="G4" s="40"/>
      <c r="H4" s="41" t="s">
        <v>33</v>
      </c>
      <c r="I4" s="13"/>
    </row>
    <row r="5" spans="1:9" s="24" customFormat="1" ht="20.100000000000001" customHeight="1">
      <c r="A5" s="463" t="s">
        <v>2</v>
      </c>
      <c r="B5" s="397" t="s">
        <v>34</v>
      </c>
      <c r="C5" s="398"/>
      <c r="D5" s="397" t="s">
        <v>35</v>
      </c>
      <c r="E5" s="398"/>
      <c r="F5" s="397" t="s">
        <v>36</v>
      </c>
      <c r="G5" s="398"/>
      <c r="H5" s="466" t="s">
        <v>1</v>
      </c>
      <c r="I5" s="378" t="s">
        <v>242</v>
      </c>
    </row>
    <row r="6" spans="1:9" s="13" customFormat="1" ht="15.75" customHeight="1">
      <c r="A6" s="464"/>
      <c r="B6" s="381" t="s">
        <v>37</v>
      </c>
      <c r="C6" s="382"/>
      <c r="D6" s="381" t="s">
        <v>38</v>
      </c>
      <c r="E6" s="382"/>
      <c r="F6" s="381" t="s">
        <v>39</v>
      </c>
      <c r="G6" s="382"/>
      <c r="H6" s="467"/>
      <c r="I6" s="379"/>
    </row>
    <row r="7" spans="1:9" ht="21" customHeight="1">
      <c r="A7" s="465"/>
      <c r="B7" s="236">
        <v>2020</v>
      </c>
      <c r="C7" s="8">
        <v>2021</v>
      </c>
      <c r="D7" s="236">
        <v>2020</v>
      </c>
      <c r="E7" s="236">
        <v>2021</v>
      </c>
      <c r="F7" s="236">
        <v>2020</v>
      </c>
      <c r="G7" s="236">
        <v>2021</v>
      </c>
      <c r="H7" s="468"/>
      <c r="I7" s="380"/>
    </row>
    <row r="8" spans="1:9" ht="27" customHeight="1">
      <c r="A8" s="143" t="s">
        <v>265</v>
      </c>
      <c r="B8" s="200">
        <v>375</v>
      </c>
      <c r="C8" s="200">
        <v>375</v>
      </c>
      <c r="D8" s="200">
        <v>302.5</v>
      </c>
      <c r="E8" s="200">
        <v>213</v>
      </c>
      <c r="F8" s="200">
        <v>306.5</v>
      </c>
      <c r="G8" s="200">
        <v>214</v>
      </c>
      <c r="H8" s="176" t="s">
        <v>259</v>
      </c>
      <c r="I8" s="177">
        <v>1651</v>
      </c>
    </row>
    <row r="9" spans="1:9" ht="27" customHeight="1">
      <c r="A9" s="143" t="s">
        <v>254</v>
      </c>
      <c r="B9" s="178">
        <v>543</v>
      </c>
      <c r="C9" s="178">
        <v>543</v>
      </c>
      <c r="D9" s="178">
        <v>190</v>
      </c>
      <c r="E9" s="178">
        <v>125</v>
      </c>
      <c r="F9" s="178">
        <v>190</v>
      </c>
      <c r="G9" s="178">
        <v>125</v>
      </c>
      <c r="H9" s="176" t="s">
        <v>260</v>
      </c>
      <c r="I9" s="177">
        <v>1652</v>
      </c>
    </row>
    <row r="10" spans="1:9" ht="27" customHeight="1">
      <c r="A10" s="278" t="s">
        <v>255</v>
      </c>
      <c r="B10" s="178">
        <v>400</v>
      </c>
      <c r="C10" s="178">
        <v>400</v>
      </c>
      <c r="D10" s="178">
        <v>0</v>
      </c>
      <c r="E10" s="178">
        <v>0</v>
      </c>
      <c r="F10" s="178">
        <v>0</v>
      </c>
      <c r="G10" s="178">
        <v>0</v>
      </c>
      <c r="H10" s="176" t="s">
        <v>261</v>
      </c>
      <c r="I10" s="177">
        <v>1653</v>
      </c>
    </row>
    <row r="11" spans="1:9" ht="27" customHeight="1">
      <c r="A11" s="143" t="s">
        <v>256</v>
      </c>
      <c r="B11" s="201">
        <v>728</v>
      </c>
      <c r="C11" s="201">
        <v>728</v>
      </c>
      <c r="D11" s="201">
        <v>296.10000000000002</v>
      </c>
      <c r="E11" s="201">
        <v>331.5</v>
      </c>
      <c r="F11" s="201">
        <v>334.1</v>
      </c>
      <c r="G11" s="201">
        <v>374.5</v>
      </c>
      <c r="H11" s="176" t="s">
        <v>262</v>
      </c>
      <c r="I11" s="177">
        <v>1654</v>
      </c>
    </row>
    <row r="12" spans="1:9" ht="27" customHeight="1">
      <c r="A12" s="143" t="s">
        <v>257</v>
      </c>
      <c r="B12" s="178">
        <v>1395</v>
      </c>
      <c r="C12" s="178">
        <v>1395</v>
      </c>
      <c r="D12" s="178">
        <v>814.25</v>
      </c>
      <c r="E12" s="178">
        <v>700</v>
      </c>
      <c r="F12" s="178">
        <v>1271.75</v>
      </c>
      <c r="G12" s="178">
        <v>1036</v>
      </c>
      <c r="H12" s="176" t="s">
        <v>263</v>
      </c>
      <c r="I12" s="177">
        <v>1655</v>
      </c>
    </row>
    <row r="13" spans="1:9" ht="27" customHeight="1">
      <c r="A13" s="143" t="s">
        <v>258</v>
      </c>
      <c r="B13" s="178">
        <v>835</v>
      </c>
      <c r="C13" s="178">
        <v>835</v>
      </c>
      <c r="D13" s="178">
        <v>229.5</v>
      </c>
      <c r="E13" s="178">
        <v>219.5</v>
      </c>
      <c r="F13" s="178">
        <v>387</v>
      </c>
      <c r="G13" s="178">
        <v>368</v>
      </c>
      <c r="H13" s="176" t="s">
        <v>264</v>
      </c>
      <c r="I13" s="177">
        <v>1656</v>
      </c>
    </row>
    <row r="14" spans="1:9" ht="27" customHeight="1" thickBot="1">
      <c r="A14" s="197" t="s">
        <v>40</v>
      </c>
      <c r="B14" s="202">
        <f t="shared" ref="B14:G14" si="0">SUM(B8:B13)</f>
        <v>4276</v>
      </c>
      <c r="C14" s="202">
        <f t="shared" si="0"/>
        <v>4276</v>
      </c>
      <c r="D14" s="202">
        <f t="shared" si="0"/>
        <v>1832.35</v>
      </c>
      <c r="E14" s="202">
        <f t="shared" si="0"/>
        <v>1589</v>
      </c>
      <c r="F14" s="202">
        <f t="shared" si="0"/>
        <v>2489.35</v>
      </c>
      <c r="G14" s="202">
        <f t="shared" si="0"/>
        <v>2117.5</v>
      </c>
      <c r="H14" s="198" t="s">
        <v>6</v>
      </c>
      <c r="I14" s="152">
        <v>16</v>
      </c>
    </row>
    <row r="15" spans="1:9" ht="21" customHeight="1">
      <c r="A15" s="471" t="s">
        <v>266</v>
      </c>
      <c r="B15" s="471"/>
      <c r="C15" s="325"/>
      <c r="D15" s="326"/>
      <c r="E15" s="326"/>
      <c r="F15" s="469" t="s">
        <v>268</v>
      </c>
      <c r="G15" s="469"/>
      <c r="H15" s="470"/>
      <c r="I15" s="470"/>
    </row>
    <row r="16" spans="1:9" ht="15.75">
      <c r="A16" s="277" t="s">
        <v>294</v>
      </c>
      <c r="B16" s="16"/>
      <c r="C16" s="16"/>
      <c r="D16" s="16"/>
      <c r="E16" s="16"/>
      <c r="F16" s="16"/>
      <c r="G16" s="16"/>
    </row>
    <row r="17" spans="1:8">
      <c r="A17" s="16"/>
      <c r="B17" s="43"/>
      <c r="C17" s="43"/>
      <c r="D17" s="43"/>
      <c r="E17" s="43"/>
      <c r="F17" s="43"/>
      <c r="G17" s="43"/>
    </row>
    <row r="18" spans="1:8">
      <c r="D18" s="97"/>
    </row>
    <row r="27" spans="1:8" ht="31.5">
      <c r="D27" s="272"/>
      <c r="E27" s="272"/>
      <c r="F27" s="272"/>
      <c r="G27" s="272"/>
      <c r="H27" s="272"/>
    </row>
    <row r="28" spans="1:8" ht="31.5">
      <c r="D28" s="272"/>
      <c r="E28" s="272"/>
      <c r="F28" s="272"/>
      <c r="G28" s="272"/>
      <c r="H28" s="272"/>
    </row>
  </sheetData>
  <mergeCells count="13">
    <mergeCell ref="F15:I15"/>
    <mergeCell ref="I5:I7"/>
    <mergeCell ref="B6:C6"/>
    <mergeCell ref="D6:E6"/>
    <mergeCell ref="F6:G6"/>
    <mergeCell ref="A15:B15"/>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91" firstPageNumber="52" orientation="landscape" r:id="rId1"/>
  <headerFooter>
    <oddFooter>&amp;LCommissariat Général au Développement Régional&amp;C&amp;P&amp;Rالمندوبية العامة للتنمية الجهوية</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26</vt:i4>
      </vt:variant>
    </vt:vector>
  </HeadingPairs>
  <TitlesOfParts>
    <vt:vector size="52" baseType="lpstr">
      <vt:lpstr>02</vt:lpstr>
      <vt:lpstr>S-SP</vt:lpstr>
      <vt:lpstr>S-Agri46</vt:lpstr>
      <vt:lpstr>Agric1</vt:lpstr>
      <vt:lpstr>Agric2</vt:lpstr>
      <vt:lpstr>Agric3</vt:lpstr>
      <vt:lpstr>Agric4</vt:lpstr>
      <vt:lpstr>Agric5</vt:lpstr>
      <vt:lpstr>Agric6</vt:lpstr>
      <vt:lpstr>Agric7</vt:lpstr>
      <vt:lpstr>Agric8</vt:lpstr>
      <vt:lpstr>Agric9</vt:lpstr>
      <vt:lpstr>Agric10</vt:lpstr>
      <vt:lpstr>Agric11</vt:lpstr>
      <vt:lpstr>Agric12</vt:lpstr>
      <vt:lpstr>Agric13</vt:lpstr>
      <vt:lpstr>Agric14</vt:lpstr>
      <vt:lpstr>Agric15</vt:lpstr>
      <vt:lpstr>Agric16</vt:lpstr>
      <vt:lpstr>Agric17</vt:lpstr>
      <vt:lpstr>Agric18</vt:lpstr>
      <vt:lpstr>Agric19</vt:lpstr>
      <vt:lpstr>Agric20</vt:lpstr>
      <vt:lpstr>Agric21</vt:lpstr>
      <vt:lpstr>S_Environ73</vt:lpstr>
      <vt:lpstr>ENVIR</vt:lpstr>
      <vt:lpstr>'02'!Zone_d_impression</vt:lpstr>
      <vt:lpstr>Agric1!Zone_d_impression</vt:lpstr>
      <vt:lpstr>Agric10!Zone_d_impression</vt:lpstr>
      <vt:lpstr>Agric11!Zone_d_impression</vt:lpstr>
      <vt:lpstr>Agric12!Zone_d_impression</vt:lpstr>
      <vt:lpstr>Agric13!Zone_d_impression</vt:lpstr>
      <vt:lpstr>Agric14!Zone_d_impression</vt:lpstr>
      <vt:lpstr>Agric15!Zone_d_impression</vt:lpstr>
      <vt:lpstr>Agric16!Zone_d_impression</vt:lpstr>
      <vt:lpstr>Agric17!Zone_d_impression</vt:lpstr>
      <vt:lpstr>Agric18!Zone_d_impression</vt:lpstr>
      <vt:lpstr>Agric19!Zone_d_impression</vt:lpstr>
      <vt:lpstr>Agric2!Zone_d_impression</vt:lpstr>
      <vt:lpstr>Agric20!Zone_d_impression</vt:lpstr>
      <vt:lpstr>Agric21!Zone_d_impression</vt:lpstr>
      <vt:lpstr>Agric3!Zone_d_impression</vt:lpstr>
      <vt:lpstr>Agric4!Zone_d_impression</vt:lpstr>
      <vt:lpstr>Agric5!Zone_d_impression</vt:lpstr>
      <vt:lpstr>Agric6!Zone_d_impression</vt:lpstr>
      <vt:lpstr>Agric7!Zone_d_impression</vt:lpstr>
      <vt:lpstr>Agric8!Zone_d_impression</vt:lpstr>
      <vt:lpstr>Agric9!Zone_d_impression</vt:lpstr>
      <vt:lpstr>ENVIR!Zone_d_impression</vt:lpstr>
      <vt:lpstr>S_Environ73!Zone_d_impression</vt:lpstr>
      <vt:lpstr>'S-Agri46'!Zone_d_impression</vt:lpstr>
      <vt:lpstr>'S-SP'!Zone_d_impression</vt:lpstr>
    </vt:vector>
  </TitlesOfParts>
  <Company>cgdr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irem5</dc:creator>
  <cp:lastModifiedBy>chokri</cp:lastModifiedBy>
  <cp:lastPrinted>2022-10-19T09:56:53Z</cp:lastPrinted>
  <dcterms:created xsi:type="dcterms:W3CDTF">2008-10-13T08:23:22Z</dcterms:created>
  <dcterms:modified xsi:type="dcterms:W3CDTF">2022-11-02T08:41:40Z</dcterms:modified>
</cp:coreProperties>
</file>