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jendouba\"/>
    </mc:Choice>
  </mc:AlternateContent>
  <bookViews>
    <workbookView xWindow="0" yWindow="0" windowWidth="19200" windowHeight="111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H13" i="1"/>
  <c r="F13" i="1"/>
  <c r="E13" i="1"/>
  <c r="D13" i="1"/>
  <c r="C13" i="1"/>
  <c r="B13" i="1"/>
  <c r="G7" i="1"/>
  <c r="G13" i="1" s="1"/>
</calcChain>
</file>

<file path=xl/sharedStrings.xml><?xml version="1.0" encoding="utf-8"?>
<sst xmlns="http://schemas.openxmlformats.org/spreadsheetml/2006/main" count="46" uniqueCount="23">
  <si>
    <t>9)- الصيـــــد البحـــــري : (سنة 2021)</t>
  </si>
  <si>
    <t>9)- La Pêche : année 2021</t>
  </si>
  <si>
    <t>أسطــــــول الصيــــــــد</t>
  </si>
  <si>
    <t>الإنتـــــــــــــــــاج (طن)</t>
  </si>
  <si>
    <t>Matériels de Pêches</t>
  </si>
  <si>
    <t>Production (Tonne)</t>
  </si>
  <si>
    <t>مراكب الصيد الساحلي</t>
  </si>
  <si>
    <t>Navires de pêche cotière</t>
  </si>
  <si>
    <r>
      <t>*</t>
    </r>
    <r>
      <rPr>
        <i/>
        <shadow/>
        <sz val="13"/>
        <color theme="1"/>
        <rFont val="Times New Roman"/>
        <family val="1"/>
      </rPr>
      <t xml:space="preserve"> بالمجــــذاف</t>
    </r>
  </si>
  <si>
    <t>-</t>
  </si>
  <si>
    <t xml:space="preserve">   * Par des rames</t>
  </si>
  <si>
    <r>
      <t>*</t>
    </r>
    <r>
      <rPr>
        <i/>
        <shadow/>
        <sz val="13"/>
        <color theme="1"/>
        <rFont val="Times New Roman"/>
        <family val="1"/>
      </rPr>
      <t xml:space="preserve"> بالمحــــــرّك</t>
    </r>
  </si>
  <si>
    <t xml:space="preserve">   * Par des moteurs</t>
  </si>
  <si>
    <t>مراكب الصيد بالأعماق</t>
  </si>
  <si>
    <t>Navires de pêche profonds</t>
  </si>
  <si>
    <t>مراكـب الصيد بالأضواء</t>
  </si>
  <si>
    <t>Navires de pêche avec des lumières</t>
  </si>
  <si>
    <t>مراكب الصيد بالسدود</t>
  </si>
  <si>
    <t>Navires de pêche au barrages</t>
  </si>
  <si>
    <t>الجملــــة</t>
  </si>
  <si>
    <t>Total</t>
  </si>
  <si>
    <r>
      <rPr>
        <b/>
        <sz val="12"/>
        <color theme="1"/>
        <rFont val="Times New Roman"/>
        <family val="1"/>
      </rPr>
      <t>المصدر :</t>
    </r>
    <r>
      <rPr>
        <sz val="12"/>
        <color theme="1"/>
        <rFont val="Times New Roman"/>
        <family val="1"/>
      </rPr>
      <t xml:space="preserve"> المندوبية الجهوية للتنمية الفلاحية بجندوبة سنة 2021</t>
    </r>
  </si>
  <si>
    <r>
      <rPr>
        <b/>
        <i/>
        <sz val="12"/>
        <color theme="1"/>
        <rFont val="Calibri"/>
        <family val="2"/>
        <scheme val="minor"/>
      </rPr>
      <t>Source :</t>
    </r>
    <r>
      <rPr>
        <sz val="12"/>
        <color theme="1"/>
        <rFont val="Calibri"/>
        <family val="2"/>
        <scheme val="minor"/>
      </rPr>
      <t xml:space="preserve"> CRDA Jendouba Année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</si>
</sst>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1"/>
      <color theme="1"/>
      <name val="Calibri"/>
      <family val="2"/>
      <scheme val="minor"/>
    </font>
    <font>
      <b/>
      <shadow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hadow/>
      <sz val="18"/>
      <color theme="1"/>
      <name val="Sultan bold"/>
      <charset val="17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hadow/>
      <sz val="13"/>
      <color theme="1"/>
      <name val="Times New Roman"/>
      <family val="1"/>
    </font>
    <font>
      <i/>
      <shadow/>
      <sz val="13"/>
      <color theme="1"/>
      <name val="Times New Roman"/>
      <family val="1"/>
    </font>
    <font>
      <i/>
      <sz val="13"/>
      <name val="Times New Roman"/>
      <family val="1"/>
    </font>
    <font>
      <i/>
      <sz val="9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.5"/>
      <color theme="1"/>
      <name val="Times New Roman"/>
      <family val="1"/>
    </font>
    <font>
      <b/>
      <sz val="13"/>
      <name val="Times New Roman"/>
      <family val="1"/>
    </font>
    <font>
      <b/>
      <shadow/>
      <sz val="13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Sultan normal"/>
      <charset val="178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horizontal="right" readingOrder="2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8" fillId="2" borderId="5" xfId="0" applyFont="1" applyFill="1" applyBorder="1" applyAlignment="1">
      <alignment horizontal="center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7" fillId="2" borderId="10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 wrapText="1" readingOrder="2"/>
    </xf>
    <xf numFmtId="0" fontId="13" fillId="0" borderId="9" xfId="0" applyFont="1" applyBorder="1" applyAlignment="1">
      <alignment horizontal="center" vertical="center" wrapText="1" readingOrder="2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5" xfId="0" applyFont="1" applyBorder="1"/>
    <xf numFmtId="0" fontId="15" fillId="0" borderId="1" xfId="0" applyFont="1" applyBorder="1" applyAlignment="1">
      <alignment horizontal="right" vertical="center" wrapText="1" readingOrder="2"/>
    </xf>
    <xf numFmtId="0" fontId="17" fillId="0" borderId="9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 readingOrder="2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5" xfId="0" applyFont="1" applyBorder="1"/>
    <xf numFmtId="0" fontId="19" fillId="0" borderId="9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center" vertical="center" wrapText="1" readingOrder="2"/>
    </xf>
    <xf numFmtId="164" fontId="19" fillId="0" borderId="9" xfId="0" applyNumberFormat="1" applyFont="1" applyBorder="1" applyAlignment="1">
      <alignment horizontal="center" vertical="center" wrapText="1" readingOrder="2"/>
    </xf>
    <xf numFmtId="164" fontId="19" fillId="0" borderId="9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 readingOrder="2"/>
    </xf>
    <xf numFmtId="0" fontId="21" fillId="2" borderId="9" xfId="0" applyFont="1" applyFill="1" applyBorder="1" applyAlignment="1">
      <alignment horizontal="center" vertical="center" wrapText="1" readingOrder="2"/>
    </xf>
    <xf numFmtId="0" fontId="21" fillId="2" borderId="10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164" fontId="11" fillId="2" borderId="9" xfId="0" applyNumberFormat="1" applyFont="1" applyFill="1" applyBorder="1" applyAlignment="1">
      <alignment horizontal="center" vertical="center" wrapText="1" readingOrder="2"/>
    </xf>
    <xf numFmtId="164" fontId="14" fillId="2" borderId="9" xfId="0" applyNumberFormat="1" applyFont="1" applyFill="1" applyBorder="1" applyAlignment="1">
      <alignment horizontal="center" vertical="center" wrapText="1" readingOrder="2"/>
    </xf>
    <xf numFmtId="0" fontId="14" fillId="2" borderId="9" xfId="0" applyFont="1" applyFill="1" applyBorder="1" applyAlignment="1">
      <alignment horizontal="center" vertical="center" wrapText="1" readingOrder="2"/>
    </xf>
    <xf numFmtId="0" fontId="14" fillId="2" borderId="10" xfId="0" applyFont="1" applyFill="1" applyBorder="1" applyAlignment="1">
      <alignment horizontal="center" vertical="center" wrapText="1" readingOrder="2"/>
    </xf>
    <xf numFmtId="164" fontId="14" fillId="2" borderId="1" xfId="0" applyNumberFormat="1" applyFont="1" applyFill="1" applyBorder="1" applyAlignment="1">
      <alignment horizontal="center" vertical="center" wrapText="1" readingOrder="2"/>
    </xf>
    <xf numFmtId="0" fontId="14" fillId="2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right" readingOrder="2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" fontId="27" fillId="0" borderId="0" xfId="0" applyNumberFormat="1" applyFont="1"/>
    <xf numFmtId="0" fontId="28" fillId="0" borderId="0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/>
    <xf numFmtId="0" fontId="3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rightToLeft="1" tabSelected="1" workbookViewId="0">
      <selection activeCell="A2" sqref="A2:X17"/>
    </sheetView>
  </sheetViews>
  <sheetFormatPr baseColWidth="10" defaultRowHeight="15"/>
  <sheetData>
    <row r="2" spans="1:24" ht="2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 t="s">
        <v>1</v>
      </c>
    </row>
    <row r="3" spans="1:24" ht="23.25">
      <c r="A3" s="4"/>
      <c r="B3" s="5"/>
      <c r="C3" s="5"/>
      <c r="D3" s="5"/>
      <c r="E3" s="5"/>
      <c r="F3" s="5"/>
      <c r="G3" s="5"/>
      <c r="H3" s="5"/>
      <c r="U3" s="2"/>
      <c r="V3" s="2"/>
      <c r="W3" s="2"/>
      <c r="X3" s="2"/>
    </row>
    <row r="4" spans="1:24">
      <c r="A4" s="6"/>
      <c r="B4" s="7" t="s">
        <v>2</v>
      </c>
      <c r="C4" s="7"/>
      <c r="D4" s="7"/>
      <c r="E4" s="7"/>
      <c r="F4" s="7"/>
      <c r="G4" s="7"/>
      <c r="H4" s="7"/>
      <c r="I4" s="7"/>
      <c r="J4" s="7"/>
      <c r="K4" s="8"/>
      <c r="L4" s="9" t="s">
        <v>3</v>
      </c>
      <c r="M4" s="7"/>
      <c r="N4" s="7"/>
      <c r="O4" s="7"/>
      <c r="P4" s="7"/>
      <c r="Q4" s="10"/>
      <c r="R4" s="10"/>
      <c r="S4" s="10"/>
      <c r="T4" s="10"/>
      <c r="U4" s="10"/>
      <c r="V4" s="10"/>
      <c r="W4" s="11"/>
      <c r="X4" s="12"/>
    </row>
    <row r="5" spans="1:24">
      <c r="A5" s="6"/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4"/>
      <c r="L5" s="15" t="s">
        <v>5</v>
      </c>
      <c r="M5" s="16"/>
      <c r="N5" s="16"/>
      <c r="O5" s="16"/>
      <c r="P5" s="16"/>
      <c r="Q5" s="17"/>
      <c r="R5" s="17"/>
      <c r="S5" s="17"/>
      <c r="T5" s="17"/>
      <c r="U5" s="17"/>
      <c r="V5" s="17"/>
      <c r="W5" s="18"/>
      <c r="X5" s="12"/>
    </row>
    <row r="6" spans="1:24">
      <c r="A6" s="6"/>
      <c r="B6" s="19">
        <v>2010</v>
      </c>
      <c r="C6" s="19">
        <v>2011</v>
      </c>
      <c r="D6" s="19">
        <v>2012</v>
      </c>
      <c r="E6" s="19">
        <v>2013</v>
      </c>
      <c r="F6" s="20">
        <v>2014</v>
      </c>
      <c r="G6" s="20">
        <v>2016</v>
      </c>
      <c r="H6" s="19">
        <v>2017</v>
      </c>
      <c r="I6" s="21">
        <v>2019</v>
      </c>
      <c r="J6" s="21">
        <v>2020</v>
      </c>
      <c r="K6" s="21">
        <v>2021</v>
      </c>
      <c r="L6" s="19">
        <v>2009</v>
      </c>
      <c r="M6" s="19">
        <v>2010</v>
      </c>
      <c r="N6" s="19">
        <v>2011</v>
      </c>
      <c r="O6" s="22">
        <v>2012</v>
      </c>
      <c r="P6" s="22">
        <v>2013</v>
      </c>
      <c r="Q6" s="22">
        <v>2014</v>
      </c>
      <c r="R6" s="22">
        <v>2015</v>
      </c>
      <c r="S6" s="23">
        <v>2016</v>
      </c>
      <c r="T6" s="22">
        <v>2017</v>
      </c>
      <c r="U6" s="24">
        <v>2019</v>
      </c>
      <c r="V6" s="24">
        <v>2020</v>
      </c>
      <c r="W6" s="24">
        <v>2021</v>
      </c>
      <c r="X6" s="12"/>
    </row>
    <row r="7" spans="1:24" ht="28.5">
      <c r="A7" s="25" t="s">
        <v>6</v>
      </c>
      <c r="B7" s="26">
        <v>117</v>
      </c>
      <c r="C7" s="27">
        <v>116</v>
      </c>
      <c r="D7" s="28">
        <v>118</v>
      </c>
      <c r="E7" s="29">
        <v>119</v>
      </c>
      <c r="F7" s="29">
        <v>126</v>
      </c>
      <c r="G7" s="28">
        <f>G8+G9</f>
        <v>114</v>
      </c>
      <c r="H7" s="30">
        <v>125</v>
      </c>
      <c r="I7" s="30">
        <v>122</v>
      </c>
      <c r="J7" s="30">
        <v>146</v>
      </c>
      <c r="K7" s="30">
        <v>142</v>
      </c>
      <c r="L7" s="31">
        <v>307.8</v>
      </c>
      <c r="M7" s="32">
        <v>204.6</v>
      </c>
      <c r="N7" s="33">
        <v>151</v>
      </c>
      <c r="O7" s="34">
        <v>188</v>
      </c>
      <c r="P7" s="34">
        <v>156</v>
      </c>
      <c r="Q7" s="34">
        <v>153</v>
      </c>
      <c r="R7" s="35">
        <v>94</v>
      </c>
      <c r="S7" s="34">
        <v>152</v>
      </c>
      <c r="T7" s="36">
        <v>164</v>
      </c>
      <c r="U7" s="36">
        <v>196</v>
      </c>
      <c r="V7" s="36">
        <v>206</v>
      </c>
      <c r="W7" s="36">
        <v>254</v>
      </c>
      <c r="X7" s="37" t="s">
        <v>7</v>
      </c>
    </row>
    <row r="8" spans="1:24" ht="33.75">
      <c r="A8" s="38" t="s">
        <v>8</v>
      </c>
      <c r="B8" s="39">
        <v>37</v>
      </c>
      <c r="C8" s="40">
        <v>37</v>
      </c>
      <c r="D8" s="41">
        <v>37</v>
      </c>
      <c r="E8" s="42">
        <v>35</v>
      </c>
      <c r="F8" s="42">
        <v>37</v>
      </c>
      <c r="G8" s="41">
        <v>31</v>
      </c>
      <c r="H8" s="43">
        <v>88</v>
      </c>
      <c r="I8" s="43">
        <v>85</v>
      </c>
      <c r="J8" s="43">
        <v>110</v>
      </c>
      <c r="K8" s="43">
        <v>107</v>
      </c>
      <c r="L8" s="44" t="s">
        <v>9</v>
      </c>
      <c r="M8" s="44" t="s">
        <v>9</v>
      </c>
      <c r="N8" s="45" t="s">
        <v>9</v>
      </c>
      <c r="O8" s="46" t="s">
        <v>9</v>
      </c>
      <c r="P8" s="46" t="s">
        <v>9</v>
      </c>
      <c r="Q8" s="46" t="s">
        <v>9</v>
      </c>
      <c r="R8" s="47" t="s">
        <v>9</v>
      </c>
      <c r="S8" s="46" t="s">
        <v>9</v>
      </c>
      <c r="T8" s="48" t="s">
        <v>9</v>
      </c>
      <c r="U8" s="48" t="s">
        <v>9</v>
      </c>
      <c r="V8" s="48" t="s">
        <v>9</v>
      </c>
      <c r="W8" s="48" t="s">
        <v>9</v>
      </c>
      <c r="X8" s="49" t="s">
        <v>10</v>
      </c>
    </row>
    <row r="9" spans="1:24" ht="50.25">
      <c r="A9" s="38" t="s">
        <v>11</v>
      </c>
      <c r="B9" s="39">
        <v>80</v>
      </c>
      <c r="C9" s="40">
        <v>79</v>
      </c>
      <c r="D9" s="41">
        <v>81</v>
      </c>
      <c r="E9" s="42">
        <v>84</v>
      </c>
      <c r="F9" s="42">
        <v>89</v>
      </c>
      <c r="G9" s="41">
        <v>83</v>
      </c>
      <c r="H9" s="43">
        <v>37</v>
      </c>
      <c r="I9" s="43">
        <v>37</v>
      </c>
      <c r="J9" s="43">
        <v>36</v>
      </c>
      <c r="K9" s="43">
        <v>35</v>
      </c>
      <c r="L9" s="50" t="s">
        <v>9</v>
      </c>
      <c r="M9" s="50" t="s">
        <v>9</v>
      </c>
      <c r="N9" s="45" t="s">
        <v>9</v>
      </c>
      <c r="O9" s="46" t="s">
        <v>9</v>
      </c>
      <c r="P9" s="46" t="s">
        <v>9</v>
      </c>
      <c r="Q9" s="46" t="s">
        <v>9</v>
      </c>
      <c r="R9" s="47" t="s">
        <v>9</v>
      </c>
      <c r="S9" s="46" t="s">
        <v>9</v>
      </c>
      <c r="T9" s="48" t="s">
        <v>9</v>
      </c>
      <c r="U9" s="48" t="s">
        <v>9</v>
      </c>
      <c r="V9" s="48" t="s">
        <v>9</v>
      </c>
      <c r="W9" s="48" t="s">
        <v>9</v>
      </c>
      <c r="X9" s="49" t="s">
        <v>12</v>
      </c>
    </row>
    <row r="10" spans="1:24" ht="28.5">
      <c r="A10" s="25" t="s">
        <v>13</v>
      </c>
      <c r="B10" s="26">
        <v>8</v>
      </c>
      <c r="C10" s="27">
        <v>9</v>
      </c>
      <c r="D10" s="28">
        <v>9</v>
      </c>
      <c r="E10" s="29">
        <v>8</v>
      </c>
      <c r="F10" s="29">
        <v>8</v>
      </c>
      <c r="G10" s="28">
        <v>9</v>
      </c>
      <c r="H10" s="30">
        <v>9</v>
      </c>
      <c r="I10" s="30">
        <v>12</v>
      </c>
      <c r="J10" s="30">
        <v>11</v>
      </c>
      <c r="K10" s="30">
        <v>11</v>
      </c>
      <c r="L10" s="32">
        <v>602</v>
      </c>
      <c r="M10" s="32">
        <v>598</v>
      </c>
      <c r="N10" s="33">
        <v>488</v>
      </c>
      <c r="O10" s="34">
        <v>586</v>
      </c>
      <c r="P10" s="34">
        <v>723</v>
      </c>
      <c r="Q10" s="34">
        <v>475</v>
      </c>
      <c r="R10" s="35">
        <v>407</v>
      </c>
      <c r="S10" s="34">
        <v>502</v>
      </c>
      <c r="T10" s="36">
        <v>555</v>
      </c>
      <c r="U10" s="36">
        <v>624.5</v>
      </c>
      <c r="V10" s="36">
        <v>567.6</v>
      </c>
      <c r="W10" s="36">
        <v>649</v>
      </c>
      <c r="X10" s="37" t="s">
        <v>14</v>
      </c>
    </row>
    <row r="11" spans="1:24" ht="49.5">
      <c r="A11" s="51" t="s">
        <v>15</v>
      </c>
      <c r="B11" s="39">
        <v>2</v>
      </c>
      <c r="C11" s="40">
        <v>2</v>
      </c>
      <c r="D11" s="41">
        <v>2</v>
      </c>
      <c r="E11" s="42">
        <v>2</v>
      </c>
      <c r="F11" s="42">
        <v>2</v>
      </c>
      <c r="G11" s="41">
        <v>4</v>
      </c>
      <c r="H11" s="43">
        <v>2</v>
      </c>
      <c r="I11" s="43">
        <v>3</v>
      </c>
      <c r="J11" s="43">
        <v>3</v>
      </c>
      <c r="K11" s="43">
        <v>3</v>
      </c>
      <c r="L11" s="50">
        <v>75.599999999999994</v>
      </c>
      <c r="M11" s="52">
        <v>105.9</v>
      </c>
      <c r="N11" s="45">
        <v>59</v>
      </c>
      <c r="O11" s="46">
        <v>39</v>
      </c>
      <c r="P11" s="53">
        <v>39.200000000000003</v>
      </c>
      <c r="Q11" s="46">
        <v>18</v>
      </c>
      <c r="R11" s="47">
        <v>39</v>
      </c>
      <c r="S11" s="46">
        <v>28</v>
      </c>
      <c r="T11" s="48">
        <v>42</v>
      </c>
      <c r="U11" s="48">
        <v>23</v>
      </c>
      <c r="V11" s="48">
        <v>84</v>
      </c>
      <c r="W11" s="48">
        <v>41</v>
      </c>
      <c r="X11" s="49" t="s">
        <v>16</v>
      </c>
    </row>
    <row r="12" spans="1:24" ht="28.5">
      <c r="A12" s="25" t="s">
        <v>17</v>
      </c>
      <c r="B12" s="26">
        <v>4</v>
      </c>
      <c r="C12" s="27">
        <v>5</v>
      </c>
      <c r="D12" s="28">
        <v>7</v>
      </c>
      <c r="E12" s="29">
        <v>7</v>
      </c>
      <c r="F12" s="29">
        <v>8</v>
      </c>
      <c r="G12" s="28">
        <v>11</v>
      </c>
      <c r="H12" s="30">
        <v>11</v>
      </c>
      <c r="I12" s="30">
        <v>8</v>
      </c>
      <c r="J12" s="30">
        <v>8</v>
      </c>
      <c r="K12" s="30">
        <v>8</v>
      </c>
      <c r="L12" s="32">
        <v>30</v>
      </c>
      <c r="M12" s="32">
        <v>28</v>
      </c>
      <c r="N12" s="33">
        <v>14</v>
      </c>
      <c r="O12" s="34">
        <v>8</v>
      </c>
      <c r="P12" s="34">
        <v>8.6999999999999993</v>
      </c>
      <c r="Q12" s="34">
        <v>7.6</v>
      </c>
      <c r="R12" s="35">
        <v>19.600000000000001</v>
      </c>
      <c r="S12" s="34">
        <v>19.5</v>
      </c>
      <c r="T12" s="36">
        <v>13.3</v>
      </c>
      <c r="U12" s="36">
        <v>17.2</v>
      </c>
      <c r="V12" s="36">
        <v>13.4</v>
      </c>
      <c r="W12" s="36">
        <v>15.4</v>
      </c>
      <c r="X12" s="37" t="s">
        <v>18</v>
      </c>
    </row>
    <row r="13" spans="1:24" ht="16.5">
      <c r="A13" s="54" t="s">
        <v>19</v>
      </c>
      <c r="B13" s="55">
        <f t="shared" ref="B13:F13" si="0">SUM(B7+B10+B11+B12)</f>
        <v>131</v>
      </c>
      <c r="C13" s="55">
        <f t="shared" si="0"/>
        <v>132</v>
      </c>
      <c r="D13" s="55">
        <f t="shared" si="0"/>
        <v>136</v>
      </c>
      <c r="E13" s="55">
        <f t="shared" si="0"/>
        <v>136</v>
      </c>
      <c r="F13" s="56">
        <f t="shared" si="0"/>
        <v>144</v>
      </c>
      <c r="G13" s="55">
        <f>G7+G10+G11+G12</f>
        <v>138</v>
      </c>
      <c r="H13" s="57">
        <f>H7+H10+H11+H12</f>
        <v>147</v>
      </c>
      <c r="I13" s="57">
        <v>145</v>
      </c>
      <c r="J13" s="57">
        <v>168</v>
      </c>
      <c r="K13" s="57">
        <v>164</v>
      </c>
      <c r="L13" s="58">
        <f t="shared" ref="L13:R13" si="1">L7+L10+L11+L12</f>
        <v>1015.4</v>
      </c>
      <c r="M13" s="59">
        <f t="shared" si="1"/>
        <v>936.5</v>
      </c>
      <c r="N13" s="60">
        <f t="shared" si="1"/>
        <v>712</v>
      </c>
      <c r="O13" s="60">
        <f t="shared" si="1"/>
        <v>821</v>
      </c>
      <c r="P13" s="59">
        <f t="shared" si="1"/>
        <v>926.90000000000009</v>
      </c>
      <c r="Q13" s="59">
        <f t="shared" si="1"/>
        <v>653.6</v>
      </c>
      <c r="R13" s="61">
        <f t="shared" si="1"/>
        <v>559.6</v>
      </c>
      <c r="S13" s="60">
        <f>S7+S10+S11+S12</f>
        <v>701.5</v>
      </c>
      <c r="T13" s="62">
        <f>T7+T10+T11+T12</f>
        <v>774.3</v>
      </c>
      <c r="U13" s="62">
        <v>860.7</v>
      </c>
      <c r="V13" s="62">
        <v>866</v>
      </c>
      <c r="W13" s="62">
        <v>960</v>
      </c>
      <c r="X13" s="63" t="s">
        <v>20</v>
      </c>
    </row>
    <row r="14" spans="1:24" ht="18.75">
      <c r="A14" s="64"/>
      <c r="B14" s="65"/>
      <c r="C14" s="66"/>
      <c r="D14" s="65"/>
      <c r="E14" s="67"/>
      <c r="F14" s="67"/>
      <c r="G14" s="67"/>
      <c r="H14" s="67"/>
      <c r="I14" s="68"/>
      <c r="J14" s="68"/>
      <c r="K14" s="68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24" ht="15.75">
      <c r="A15" s="70" t="s">
        <v>21</v>
      </c>
      <c r="B15" s="71"/>
      <c r="C15" s="72"/>
      <c r="D15" s="73"/>
      <c r="E15" s="74"/>
      <c r="F15" s="75"/>
      <c r="G15" s="75"/>
      <c r="H15" s="75"/>
      <c r="I15" s="75"/>
      <c r="J15" s="75"/>
      <c r="K15" s="75"/>
      <c r="L15" s="76"/>
      <c r="M15" s="76"/>
      <c r="N15" s="76"/>
      <c r="O15" s="76"/>
      <c r="P15" s="76"/>
      <c r="Q15" s="76"/>
      <c r="R15" s="76"/>
      <c r="S15" s="76"/>
      <c r="T15" s="77"/>
      <c r="U15" s="78"/>
      <c r="V15" s="78"/>
      <c r="W15" s="78"/>
      <c r="X15" s="78" t="s">
        <v>22</v>
      </c>
    </row>
    <row r="16" spans="1:24" ht="20.25">
      <c r="A16" s="64"/>
      <c r="B16" s="79"/>
      <c r="C16" s="65"/>
      <c r="D16" s="79"/>
      <c r="E16" s="79"/>
      <c r="F16" s="79"/>
      <c r="G16" s="79"/>
      <c r="H16" s="7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0.25">
      <c r="A17" s="64"/>
      <c r="B17" s="79"/>
      <c r="C17" s="79"/>
      <c r="D17" s="79"/>
      <c r="E17" s="79"/>
      <c r="F17" s="79"/>
      <c r="G17" s="79"/>
      <c r="H17" s="7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</sheetData>
  <mergeCells count="6">
    <mergeCell ref="A4:A6"/>
    <mergeCell ref="B4:K4"/>
    <mergeCell ref="L4:W4"/>
    <mergeCell ref="X4:X6"/>
    <mergeCell ref="B5:K5"/>
    <mergeCell ref="L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2022-06-15T13:24:15Z</dcterms:created>
  <dcterms:modified xsi:type="dcterms:W3CDTF">2022-06-15T13:24:50Z</dcterms:modified>
</cp:coreProperties>
</file>