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cem\Desktop\Agridata\Ben Arous\"/>
    </mc:Choice>
  </mc:AlternateContent>
  <bookViews>
    <workbookView xWindow="0" yWindow="0" windowWidth="13440" windowHeight="10545"/>
  </bookViews>
  <sheets>
    <sheet name="طاولة" sheetId="3" r:id="rId1"/>
  </sheets>
  <calcPr calcId="162913"/>
</workbook>
</file>

<file path=xl/calcChain.xml><?xml version="1.0" encoding="utf-8"?>
<calcChain xmlns="http://schemas.openxmlformats.org/spreadsheetml/2006/main">
  <c r="G16" i="3" l="1"/>
  <c r="G21" i="3"/>
  <c r="G26" i="3"/>
  <c r="K9" i="3"/>
  <c r="H23" i="3"/>
  <c r="G23" i="3"/>
  <c r="H24" i="3"/>
  <c r="G24" i="3"/>
  <c r="H22" i="3"/>
  <c r="G22" i="3"/>
  <c r="F25" i="3"/>
  <c r="E25" i="3"/>
  <c r="D25" i="3"/>
  <c r="C25" i="3"/>
  <c r="G18" i="3"/>
  <c r="H18" i="3"/>
  <c r="G19" i="3"/>
  <c r="H19" i="3"/>
  <c r="H17" i="3"/>
  <c r="G17" i="3"/>
  <c r="F20" i="3"/>
  <c r="C20" i="3"/>
  <c r="D20" i="3"/>
  <c r="E20" i="3"/>
  <c r="H14" i="3"/>
  <c r="G14" i="3"/>
  <c r="H13" i="3"/>
  <c r="G13" i="3"/>
  <c r="H12" i="3"/>
  <c r="G12" i="3"/>
  <c r="H10" i="3"/>
  <c r="G10" i="3"/>
  <c r="H9" i="3"/>
  <c r="G9" i="3"/>
  <c r="H8" i="3"/>
  <c r="G8" i="3"/>
  <c r="H7" i="3"/>
  <c r="G7" i="3"/>
  <c r="F15" i="3"/>
  <c r="C15" i="3"/>
  <c r="D15" i="3"/>
  <c r="E15" i="3"/>
  <c r="G11" i="3"/>
  <c r="G6" i="3"/>
  <c r="G3" i="3"/>
  <c r="H3" i="3"/>
  <c r="G4" i="3"/>
  <c r="H4" i="3"/>
  <c r="H2" i="3"/>
  <c r="G2" i="3"/>
  <c r="C5" i="3"/>
  <c r="D5" i="3"/>
  <c r="E5" i="3"/>
  <c r="F5" i="3"/>
  <c r="H25" i="3" l="1"/>
  <c r="H15" i="3"/>
  <c r="G25" i="3"/>
  <c r="H20" i="3"/>
  <c r="G15" i="3"/>
  <c r="G20" i="3"/>
  <c r="G5" i="3"/>
  <c r="H5" i="3"/>
</calcChain>
</file>

<file path=xl/sharedStrings.xml><?xml version="1.0" encoding="utf-8"?>
<sst xmlns="http://schemas.openxmlformats.org/spreadsheetml/2006/main" count="58" uniqueCount="18">
  <si>
    <t>غراسات فتية</t>
  </si>
  <si>
    <t>غراسات منتجة</t>
  </si>
  <si>
    <t>غراسات مسنة</t>
  </si>
  <si>
    <t xml:space="preserve">المجموع </t>
  </si>
  <si>
    <t>الإنتاج الجملي (طن)</t>
  </si>
  <si>
    <t>مساحة العنب الفصلي (هك)</t>
  </si>
  <si>
    <t>المساحة الجملية (هك)</t>
  </si>
  <si>
    <t>العدد الجملي للأشجار</t>
  </si>
  <si>
    <t>الموسم الفلاحي</t>
  </si>
  <si>
    <t>2018/2019</t>
  </si>
  <si>
    <t>2019/2020</t>
  </si>
  <si>
    <t>2020/2021</t>
  </si>
  <si>
    <t>2021/2022</t>
  </si>
  <si>
    <t>2017/2018</t>
  </si>
  <si>
    <t>عدد الأشجار البدرية</t>
  </si>
  <si>
    <t>عدد الأشجار الفصلية</t>
  </si>
  <si>
    <t>مساحة  العنب البدري (هك)</t>
  </si>
  <si>
    <t xml:space="preserve">الغراسات السقوية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</si>
</sst>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Sultan normal"/>
      <charset val="178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name val="Sultan normal"/>
      <charset val="178"/>
    </font>
    <font>
      <sz val="11"/>
      <name val="Calibri"/>
      <family val="2"/>
      <scheme val="minor"/>
    </font>
    <font>
      <b/>
      <sz val="12"/>
      <name val="Times New Roman"/>
      <family val="1"/>
    </font>
    <font>
      <b/>
      <sz val="12"/>
      <color rgb="FFFF0000"/>
      <name val="Sultan normal"/>
      <charset val="178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1" xfId="0" applyFont="1" applyBorder="1" applyAlignment="1">
      <alignment horizontal="center" vertical="center" wrapText="1" readingOrder="2"/>
    </xf>
    <xf numFmtId="0" fontId="0" fillId="0" borderId="1" xfId="0" applyBorder="1"/>
    <xf numFmtId="1" fontId="2" fillId="0" borderId="1" xfId="0" applyNumberFormat="1" applyFont="1" applyBorder="1" applyAlignment="1">
      <alignment horizontal="center" vertical="center" wrapText="1" readingOrder="2"/>
    </xf>
    <xf numFmtId="0" fontId="1" fillId="0" borderId="1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 readingOrder="2"/>
    </xf>
    <xf numFmtId="0" fontId="6" fillId="0" borderId="0" xfId="0" applyFont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readingOrder="2"/>
    </xf>
    <xf numFmtId="0" fontId="1" fillId="0" borderId="1" xfId="0" applyFont="1" applyBorder="1" applyAlignment="1">
      <alignment horizontal="left" vertical="center" wrapText="1" readingOrder="2"/>
    </xf>
    <xf numFmtId="0" fontId="3" fillId="0" borderId="1" xfId="0" applyFont="1" applyBorder="1" applyAlignment="1">
      <alignment horizontal="left" vertical="center" wrapText="1" readingOrder="2"/>
    </xf>
    <xf numFmtId="0" fontId="5" fillId="0" borderId="0" xfId="0" applyFont="1" applyBorder="1" applyAlignment="1">
      <alignment horizontal="center" vertical="center" wrapText="1" readingOrder="2"/>
    </xf>
    <xf numFmtId="0" fontId="4" fillId="0" borderId="0" xfId="0" applyFont="1" applyBorder="1" applyAlignment="1">
      <alignment horizontal="center" vertical="center" wrapText="1" readingOrder="2"/>
    </xf>
    <xf numFmtId="0" fontId="0" fillId="0" borderId="0" xfId="0" applyBorder="1"/>
    <xf numFmtId="0" fontId="7" fillId="0" borderId="1" xfId="0" applyFont="1" applyBorder="1" applyAlignment="1">
      <alignment horizontal="center" vertical="center" wrapText="1" readingOrder="2"/>
    </xf>
    <xf numFmtId="0" fontId="9" fillId="0" borderId="1" xfId="0" applyFont="1" applyBorder="1" applyAlignment="1">
      <alignment horizontal="left" vertical="center" wrapText="1" readingOrder="2"/>
    </xf>
    <xf numFmtId="0" fontId="10" fillId="0" borderId="1" xfId="0" applyFont="1" applyBorder="1" applyAlignment="1">
      <alignment horizontal="center" vertical="center" wrapText="1" readingOrder="2"/>
    </xf>
    <xf numFmtId="0" fontId="11" fillId="0" borderId="0" xfId="0" applyFont="1"/>
    <xf numFmtId="0" fontId="12" fillId="0" borderId="0" xfId="0" applyFont="1"/>
    <xf numFmtId="0" fontId="12" fillId="0" borderId="0" xfId="0" applyFont="1" applyBorder="1"/>
    <xf numFmtId="0" fontId="13" fillId="0" borderId="0" xfId="0" applyFont="1" applyBorder="1" applyAlignment="1">
      <alignment horizontal="center" vertical="center" wrapText="1" readingOrder="2"/>
    </xf>
    <xf numFmtId="0" fontId="4" fillId="0" borderId="0" xfId="0" applyFont="1" applyBorder="1" applyAlignment="1">
      <alignment horizontal="center" vertical="center" wrapText="1" readingOrder="2"/>
    </xf>
    <xf numFmtId="0" fontId="5" fillId="0" borderId="0" xfId="0" applyFont="1" applyBorder="1" applyAlignment="1">
      <alignment horizontal="center" vertical="center" wrapText="1" readingOrder="2"/>
    </xf>
    <xf numFmtId="0" fontId="11" fillId="0" borderId="1" xfId="0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0" fillId="0" borderId="1" xfId="0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1" fillId="0" borderId="6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rightToLeft="1" tabSelected="1" zoomScale="90" zoomScaleNormal="9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1" sqref="B1"/>
    </sheetView>
  </sheetViews>
  <sheetFormatPr baseColWidth="10" defaultRowHeight="15"/>
  <cols>
    <col min="2" max="2" width="26.42578125" customWidth="1"/>
    <col min="3" max="3" width="17.140625" customWidth="1"/>
    <col min="4" max="4" width="14.42578125" customWidth="1"/>
    <col min="5" max="5" width="14.5703125" customWidth="1"/>
    <col min="6" max="6" width="17.28515625" customWidth="1"/>
    <col min="7" max="7" width="18" customWidth="1"/>
    <col min="8" max="8" width="15.85546875" customWidth="1"/>
    <col min="11" max="11" width="13" bestFit="1" customWidth="1"/>
  </cols>
  <sheetData>
    <row r="1" spans="1:16" ht="31.5">
      <c r="A1" s="1" t="s">
        <v>8</v>
      </c>
      <c r="B1" s="3" t="s">
        <v>17</v>
      </c>
      <c r="C1" s="1" t="s">
        <v>16</v>
      </c>
      <c r="D1" s="1" t="s">
        <v>14</v>
      </c>
      <c r="E1" s="1" t="s">
        <v>5</v>
      </c>
      <c r="F1" s="1" t="s">
        <v>15</v>
      </c>
      <c r="G1" s="1" t="s">
        <v>6</v>
      </c>
      <c r="H1" s="1" t="s">
        <v>7</v>
      </c>
    </row>
    <row r="2" spans="1:16" ht="15.75">
      <c r="A2" s="25" t="s">
        <v>13</v>
      </c>
      <c r="B2" s="1" t="s">
        <v>0</v>
      </c>
      <c r="C2" s="9">
        <v>17</v>
      </c>
      <c r="D2" s="9">
        <v>20400</v>
      </c>
      <c r="E2" s="9">
        <v>62</v>
      </c>
      <c r="F2" s="9">
        <v>74400</v>
      </c>
      <c r="G2" s="9">
        <f>+C2+E2</f>
        <v>79</v>
      </c>
      <c r="H2" s="9">
        <f>+D2+F2</f>
        <v>94800</v>
      </c>
      <c r="J2" s="21"/>
      <c r="K2" s="22"/>
      <c r="L2" s="22"/>
      <c r="M2" s="22"/>
      <c r="N2" s="22"/>
      <c r="O2" s="22"/>
      <c r="P2" s="22"/>
    </row>
    <row r="3" spans="1:16" ht="15.75">
      <c r="A3" s="25" t="s">
        <v>13</v>
      </c>
      <c r="B3" s="1" t="s">
        <v>1</v>
      </c>
      <c r="C3" s="9">
        <v>183</v>
      </c>
      <c r="D3" s="9">
        <v>219600</v>
      </c>
      <c r="E3" s="9">
        <v>1873</v>
      </c>
      <c r="F3" s="9">
        <v>2247600</v>
      </c>
      <c r="G3" s="9">
        <f t="shared" ref="G3:G4" si="0">+C3+E3</f>
        <v>2056</v>
      </c>
      <c r="H3" s="9">
        <f t="shared" ref="H3:H4" si="1">+D3+F3</f>
        <v>2467200</v>
      </c>
      <c r="J3" s="21"/>
      <c r="K3" s="22"/>
      <c r="L3" s="22"/>
      <c r="M3" s="22"/>
      <c r="N3" s="22"/>
      <c r="O3" s="22"/>
      <c r="P3" s="22"/>
    </row>
    <row r="4" spans="1:16" ht="15.75">
      <c r="A4" s="25" t="s">
        <v>13</v>
      </c>
      <c r="B4" s="1" t="s">
        <v>2</v>
      </c>
      <c r="C4" s="9">
        <v>0</v>
      </c>
      <c r="D4" s="9"/>
      <c r="E4" s="9">
        <v>55</v>
      </c>
      <c r="F4" s="9">
        <v>66000</v>
      </c>
      <c r="G4" s="9">
        <f t="shared" si="0"/>
        <v>55</v>
      </c>
      <c r="H4" s="9">
        <f t="shared" si="1"/>
        <v>66000</v>
      </c>
      <c r="J4" s="21"/>
      <c r="K4" s="11"/>
      <c r="L4" s="11"/>
      <c r="M4" s="11"/>
      <c r="N4" s="11"/>
      <c r="O4" s="11"/>
      <c r="P4" s="11"/>
    </row>
    <row r="5" spans="1:16" ht="15.75">
      <c r="A5" s="25" t="s">
        <v>13</v>
      </c>
      <c r="B5" s="1" t="s">
        <v>3</v>
      </c>
      <c r="C5" s="10">
        <f>+C4+C3+C2</f>
        <v>200</v>
      </c>
      <c r="D5" s="10">
        <f>+D4+D3+D2</f>
        <v>240000</v>
      </c>
      <c r="E5" s="10">
        <f>+E4+E3+E2</f>
        <v>1990</v>
      </c>
      <c r="F5" s="10">
        <f>+F4+F3+F2</f>
        <v>2388000</v>
      </c>
      <c r="G5" s="10">
        <f>+C5+E5</f>
        <v>2190</v>
      </c>
      <c r="H5" s="10">
        <f>+D5+F5</f>
        <v>2628000</v>
      </c>
      <c r="J5" s="21"/>
      <c r="K5" s="11"/>
      <c r="L5" s="11"/>
      <c r="M5" s="11"/>
      <c r="N5" s="11"/>
      <c r="O5" s="11"/>
      <c r="P5" s="11"/>
    </row>
    <row r="6" spans="1:16" s="17" customFormat="1" ht="15.75">
      <c r="A6" s="25" t="s">
        <v>13</v>
      </c>
      <c r="B6" s="16" t="s">
        <v>4</v>
      </c>
      <c r="C6" s="23">
        <v>4392</v>
      </c>
      <c r="D6" s="23"/>
      <c r="E6" s="23">
        <v>50898</v>
      </c>
      <c r="F6" s="23"/>
      <c r="G6" s="24">
        <f>+E6+C6</f>
        <v>55290</v>
      </c>
      <c r="H6" s="24"/>
      <c r="J6" s="21"/>
      <c r="K6" s="20"/>
      <c r="L6" s="20"/>
      <c r="M6" s="20"/>
      <c r="N6" s="20"/>
      <c r="O6" s="20"/>
      <c r="P6" s="20"/>
    </row>
    <row r="7" spans="1:16" ht="15.75">
      <c r="A7" s="25" t="s">
        <v>9</v>
      </c>
      <c r="B7" s="1" t="s">
        <v>0</v>
      </c>
      <c r="C7" s="4">
        <v>17</v>
      </c>
      <c r="D7" s="4">
        <v>20400</v>
      </c>
      <c r="E7" s="9">
        <v>62</v>
      </c>
      <c r="F7" s="9">
        <v>74400</v>
      </c>
      <c r="G7" s="9">
        <f t="shared" ref="G7:G10" si="2">+C7+E7</f>
        <v>79</v>
      </c>
      <c r="H7" s="9">
        <f t="shared" ref="H7:H10" si="3">+D7+F7</f>
        <v>94800</v>
      </c>
      <c r="J7" s="22"/>
      <c r="K7" s="21"/>
      <c r="L7" s="21"/>
      <c r="M7" s="21"/>
      <c r="N7" s="21"/>
      <c r="O7" s="21"/>
      <c r="P7" s="21"/>
    </row>
    <row r="8" spans="1:16" ht="15.75">
      <c r="A8" s="25" t="s">
        <v>9</v>
      </c>
      <c r="B8" s="1" t="s">
        <v>1</v>
      </c>
      <c r="C8" s="4">
        <v>183</v>
      </c>
      <c r="D8" s="4">
        <v>219600</v>
      </c>
      <c r="E8" s="9">
        <v>1873</v>
      </c>
      <c r="F8" s="9">
        <v>2247600</v>
      </c>
      <c r="G8" s="9">
        <f t="shared" si="2"/>
        <v>2056</v>
      </c>
      <c r="H8" s="9">
        <f t="shared" si="3"/>
        <v>2467200</v>
      </c>
      <c r="J8" s="22"/>
      <c r="K8" s="21"/>
      <c r="L8" s="21"/>
      <c r="M8" s="21"/>
      <c r="N8" s="21"/>
      <c r="O8" s="21"/>
      <c r="P8" s="21"/>
    </row>
    <row r="9" spans="1:16" ht="15.75">
      <c r="A9" s="25" t="s">
        <v>9</v>
      </c>
      <c r="B9" s="1" t="s">
        <v>2</v>
      </c>
      <c r="C9" s="4">
        <v>0</v>
      </c>
      <c r="D9" s="4">
        <v>0</v>
      </c>
      <c r="E9" s="9">
        <v>55</v>
      </c>
      <c r="F9" s="9">
        <v>66000</v>
      </c>
      <c r="G9" s="9">
        <f t="shared" si="2"/>
        <v>55</v>
      </c>
      <c r="H9" s="9">
        <f t="shared" si="3"/>
        <v>66000</v>
      </c>
      <c r="J9" s="11"/>
      <c r="K9" s="12">
        <f>+C6*1000/D3</f>
        <v>20</v>
      </c>
      <c r="L9" s="12"/>
      <c r="M9" s="12"/>
      <c r="N9" s="12"/>
      <c r="O9" s="12"/>
      <c r="P9" s="12"/>
    </row>
    <row r="10" spans="1:16" ht="15.75">
      <c r="A10" s="25" t="s">
        <v>9</v>
      </c>
      <c r="B10" s="1" t="s">
        <v>3</v>
      </c>
      <c r="C10" s="5">
        <v>200</v>
      </c>
      <c r="D10" s="5">
        <v>240000</v>
      </c>
      <c r="E10" s="10">
        <v>1990</v>
      </c>
      <c r="F10" s="10">
        <v>2388000</v>
      </c>
      <c r="G10" s="10">
        <f t="shared" si="2"/>
        <v>2190</v>
      </c>
      <c r="H10" s="10">
        <f t="shared" si="3"/>
        <v>2628000</v>
      </c>
      <c r="J10" s="11"/>
      <c r="K10" s="12"/>
      <c r="L10" s="12"/>
      <c r="M10" s="12"/>
      <c r="N10" s="12"/>
      <c r="O10" s="12"/>
      <c r="P10" s="12"/>
    </row>
    <row r="11" spans="1:16" s="17" customFormat="1" ht="15.75">
      <c r="A11" s="25" t="s">
        <v>9</v>
      </c>
      <c r="B11" s="16" t="s">
        <v>4</v>
      </c>
      <c r="C11" s="23">
        <v>4400</v>
      </c>
      <c r="D11" s="23"/>
      <c r="E11" s="23">
        <v>51000</v>
      </c>
      <c r="F11" s="23"/>
      <c r="G11" s="24">
        <f>+E11+C11</f>
        <v>55400</v>
      </c>
      <c r="H11" s="24"/>
      <c r="J11" s="20"/>
      <c r="K11" s="20"/>
      <c r="L11" s="20"/>
      <c r="M11" s="20"/>
      <c r="N11" s="20"/>
      <c r="O11" s="20"/>
      <c r="P11" s="20"/>
    </row>
    <row r="12" spans="1:16" ht="15.75">
      <c r="A12" s="26" t="s">
        <v>10</v>
      </c>
      <c r="B12" s="1" t="s">
        <v>0</v>
      </c>
      <c r="C12" s="2">
        <v>0</v>
      </c>
      <c r="D12" s="2">
        <v>0</v>
      </c>
      <c r="E12" s="8">
        <v>40</v>
      </c>
      <c r="F12" s="8">
        <v>48000</v>
      </c>
      <c r="G12" s="9">
        <f>+C12+E12</f>
        <v>40</v>
      </c>
      <c r="H12" s="9">
        <f>+D12+F12</f>
        <v>48000</v>
      </c>
      <c r="J12" s="22"/>
      <c r="K12" s="22"/>
      <c r="L12" s="22"/>
      <c r="M12" s="22"/>
      <c r="N12" s="22"/>
      <c r="O12" s="22"/>
      <c r="P12" s="22"/>
    </row>
    <row r="13" spans="1:16" ht="15.75">
      <c r="A13" s="27" t="s">
        <v>10</v>
      </c>
      <c r="B13" s="1" t="s">
        <v>1</v>
      </c>
      <c r="C13" s="2">
        <v>200</v>
      </c>
      <c r="D13" s="2">
        <v>240000</v>
      </c>
      <c r="E13" s="8">
        <v>1895</v>
      </c>
      <c r="F13" s="7">
        <v>2274000</v>
      </c>
      <c r="G13" s="9">
        <f t="shared" ref="G13:G14" si="4">+C13+E13</f>
        <v>2095</v>
      </c>
      <c r="H13" s="9">
        <f t="shared" ref="H13:H14" si="5">+D13+F13</f>
        <v>2514000</v>
      </c>
      <c r="J13" s="22"/>
      <c r="K13" s="22"/>
      <c r="L13" s="22"/>
      <c r="M13" s="22"/>
      <c r="N13" s="22"/>
      <c r="O13" s="22"/>
      <c r="P13" s="22"/>
    </row>
    <row r="14" spans="1:16" ht="15.75">
      <c r="A14" s="27" t="s">
        <v>10</v>
      </c>
      <c r="B14" s="1" t="s">
        <v>2</v>
      </c>
      <c r="C14" s="2">
        <v>0</v>
      </c>
      <c r="D14" s="2">
        <v>0</v>
      </c>
      <c r="E14" s="8">
        <v>35</v>
      </c>
      <c r="F14" s="8">
        <v>42000</v>
      </c>
      <c r="G14" s="9">
        <f t="shared" si="4"/>
        <v>35</v>
      </c>
      <c r="H14" s="9">
        <f t="shared" si="5"/>
        <v>42000</v>
      </c>
      <c r="J14" s="13"/>
      <c r="K14" s="13"/>
      <c r="L14" s="13"/>
      <c r="M14" s="13"/>
      <c r="N14" s="13"/>
      <c r="O14" s="13"/>
      <c r="P14" s="13"/>
    </row>
    <row r="15" spans="1:16" ht="15.75">
      <c r="A15" s="27" t="s">
        <v>10</v>
      </c>
      <c r="B15" s="14" t="s">
        <v>3</v>
      </c>
      <c r="C15" s="15">
        <f t="shared" ref="C15:D15" si="6">+C14+C13+C12</f>
        <v>200</v>
      </c>
      <c r="D15" s="15">
        <f t="shared" si="6"/>
        <v>240000</v>
      </c>
      <c r="E15" s="15">
        <f>+E14+E13+E12</f>
        <v>1970</v>
      </c>
      <c r="F15" s="15">
        <f t="shared" ref="F15" si="7">+F14+F13+F12</f>
        <v>2364000</v>
      </c>
      <c r="G15" s="15">
        <f>+C15+E15</f>
        <v>2170</v>
      </c>
      <c r="H15" s="15">
        <f>+D15+F15</f>
        <v>2604000</v>
      </c>
      <c r="J15" s="13"/>
      <c r="K15" s="13"/>
      <c r="L15" s="13"/>
      <c r="M15" s="13"/>
      <c r="N15" s="13"/>
      <c r="O15" s="13"/>
      <c r="P15" s="13"/>
    </row>
    <row r="16" spans="1:16" s="18" customFormat="1" ht="15.75">
      <c r="A16" s="27" t="s">
        <v>10</v>
      </c>
      <c r="B16" s="16" t="s">
        <v>4</v>
      </c>
      <c r="C16" s="33">
        <v>4800</v>
      </c>
      <c r="D16" s="34"/>
      <c r="E16" s="33">
        <v>51000</v>
      </c>
      <c r="F16" s="34"/>
      <c r="G16" s="31">
        <f>+E16+C16</f>
        <v>55800</v>
      </c>
      <c r="H16" s="32"/>
      <c r="J16" s="19"/>
      <c r="K16" s="19"/>
      <c r="L16" s="19"/>
      <c r="M16" s="19"/>
      <c r="N16" s="19"/>
      <c r="O16" s="19"/>
      <c r="P16" s="19"/>
    </row>
    <row r="17" spans="1:16" ht="15.75">
      <c r="A17" s="28" t="s">
        <v>11</v>
      </c>
      <c r="B17" s="1" t="s">
        <v>0</v>
      </c>
      <c r="C17" s="7">
        <v>0</v>
      </c>
      <c r="D17" s="7">
        <v>0</v>
      </c>
      <c r="E17" s="8">
        <v>40</v>
      </c>
      <c r="F17" s="8">
        <v>48000</v>
      </c>
      <c r="G17" s="8">
        <f>+E17+C17</f>
        <v>40</v>
      </c>
      <c r="H17" s="8">
        <f>+F17+D17</f>
        <v>48000</v>
      </c>
      <c r="J17" s="13"/>
      <c r="K17" s="13"/>
      <c r="L17" s="13"/>
      <c r="M17" s="13"/>
      <c r="N17" s="13"/>
      <c r="O17" s="13"/>
      <c r="P17" s="13"/>
    </row>
    <row r="18" spans="1:16" ht="15.75">
      <c r="A18" s="29" t="s">
        <v>11</v>
      </c>
      <c r="B18" s="1" t="s">
        <v>1</v>
      </c>
      <c r="C18" s="7">
        <v>180</v>
      </c>
      <c r="D18" s="7">
        <v>216000</v>
      </c>
      <c r="E18" s="8">
        <v>1895</v>
      </c>
      <c r="F18" s="8">
        <v>2274000</v>
      </c>
      <c r="G18" s="8">
        <f t="shared" ref="G18:G19" si="8">+E18+C18</f>
        <v>2075</v>
      </c>
      <c r="H18" s="8">
        <f t="shared" ref="H18:H19" si="9">+F18+D18</f>
        <v>2490000</v>
      </c>
      <c r="J18" s="13"/>
      <c r="K18" s="13"/>
      <c r="L18" s="13"/>
      <c r="M18" s="13"/>
      <c r="N18" s="13"/>
      <c r="O18" s="13"/>
      <c r="P18" s="13"/>
    </row>
    <row r="19" spans="1:16" ht="15.75">
      <c r="A19" s="29" t="s">
        <v>11</v>
      </c>
      <c r="B19" s="1" t="s">
        <v>2</v>
      </c>
      <c r="C19" s="7">
        <v>0</v>
      </c>
      <c r="D19" s="7"/>
      <c r="E19" s="8">
        <v>15</v>
      </c>
      <c r="F19" s="8">
        <v>18000</v>
      </c>
      <c r="G19" s="8">
        <f t="shared" si="8"/>
        <v>15</v>
      </c>
      <c r="H19" s="8">
        <f t="shared" si="9"/>
        <v>18000</v>
      </c>
      <c r="J19" s="13"/>
      <c r="K19" s="13"/>
      <c r="L19" s="13"/>
      <c r="M19" s="13"/>
      <c r="N19" s="13"/>
      <c r="O19" s="13"/>
      <c r="P19" s="13"/>
    </row>
    <row r="20" spans="1:16" ht="15.75">
      <c r="A20" s="29" t="s">
        <v>11</v>
      </c>
      <c r="B20" s="14" t="s">
        <v>3</v>
      </c>
      <c r="C20" s="15">
        <f t="shared" ref="C20:D20" si="10">+C17+C19+C18</f>
        <v>180</v>
      </c>
      <c r="D20" s="15">
        <f t="shared" si="10"/>
        <v>216000</v>
      </c>
      <c r="E20" s="15">
        <f>+E17+E19+E18</f>
        <v>1950</v>
      </c>
      <c r="F20" s="15">
        <f t="shared" ref="F20:H20" si="11">+F17+F19+F18</f>
        <v>2340000</v>
      </c>
      <c r="G20" s="15">
        <f t="shared" si="11"/>
        <v>2130</v>
      </c>
      <c r="H20" s="15">
        <f t="shared" si="11"/>
        <v>2556000</v>
      </c>
      <c r="J20" s="13"/>
      <c r="K20" s="13"/>
      <c r="L20" s="13"/>
      <c r="M20" s="13"/>
      <c r="N20" s="13"/>
      <c r="O20" s="13"/>
      <c r="P20" s="13"/>
    </row>
    <row r="21" spans="1:16" s="18" customFormat="1" ht="15.75">
      <c r="A21" s="29" t="s">
        <v>11</v>
      </c>
      <c r="B21" s="16" t="s">
        <v>4</v>
      </c>
      <c r="C21" s="33">
        <v>3800</v>
      </c>
      <c r="D21" s="34"/>
      <c r="E21" s="33">
        <v>45000</v>
      </c>
      <c r="F21" s="34"/>
      <c r="G21" s="31">
        <f>+E21+C21</f>
        <v>48800</v>
      </c>
      <c r="H21" s="32"/>
    </row>
    <row r="22" spans="1:16" ht="15.75">
      <c r="A22" s="30" t="s">
        <v>12</v>
      </c>
      <c r="B22" s="1" t="s">
        <v>0</v>
      </c>
      <c r="C22" s="7">
        <v>0</v>
      </c>
      <c r="D22" s="7">
        <v>0</v>
      </c>
      <c r="E22" s="8">
        <v>40</v>
      </c>
      <c r="F22" s="8">
        <v>48000</v>
      </c>
      <c r="G22" s="8">
        <f>+E22+C22</f>
        <v>40</v>
      </c>
      <c r="H22" s="8">
        <f>+F22+D22</f>
        <v>48000</v>
      </c>
    </row>
    <row r="23" spans="1:16" ht="15.75">
      <c r="A23" s="30" t="s">
        <v>12</v>
      </c>
      <c r="B23" s="1" t="s">
        <v>1</v>
      </c>
      <c r="C23" s="7">
        <v>180</v>
      </c>
      <c r="D23" s="7">
        <v>216000</v>
      </c>
      <c r="E23" s="8">
        <v>1850</v>
      </c>
      <c r="F23" s="8">
        <v>2220000</v>
      </c>
      <c r="G23" s="8">
        <f>+E23+C23</f>
        <v>2030</v>
      </c>
      <c r="H23" s="8">
        <f>+F23+D23</f>
        <v>2436000</v>
      </c>
    </row>
    <row r="24" spans="1:16" s="6" customFormat="1" ht="15.75">
      <c r="A24" s="30" t="s">
        <v>12</v>
      </c>
      <c r="B24" s="1" t="s">
        <v>2</v>
      </c>
      <c r="C24" s="7">
        <v>0</v>
      </c>
      <c r="D24" s="7"/>
      <c r="E24" s="8">
        <v>0</v>
      </c>
      <c r="F24" s="8"/>
      <c r="G24" s="8">
        <f t="shared" ref="G24" si="12">+E24+C24</f>
        <v>0</v>
      </c>
      <c r="H24" s="8">
        <f t="shared" ref="H24" si="13">+F24+D24</f>
        <v>0</v>
      </c>
    </row>
    <row r="25" spans="1:16" ht="15.75">
      <c r="A25" s="30" t="s">
        <v>12</v>
      </c>
      <c r="B25" s="1" t="s">
        <v>3</v>
      </c>
      <c r="C25" s="15">
        <f t="shared" ref="C25" si="14">+C24+C23+C22</f>
        <v>180</v>
      </c>
      <c r="D25" s="15">
        <f t="shared" ref="D25" si="15">+D24+D23+D22</f>
        <v>216000</v>
      </c>
      <c r="E25" s="15">
        <f>+E24+E23+E22</f>
        <v>1890</v>
      </c>
      <c r="F25" s="15">
        <f t="shared" ref="F25" si="16">+F24+F23+F22</f>
        <v>2268000</v>
      </c>
      <c r="G25" s="15">
        <f>+C25+E25</f>
        <v>2070</v>
      </c>
      <c r="H25" s="15">
        <f>+D25+F25</f>
        <v>2484000</v>
      </c>
    </row>
    <row r="26" spans="1:16" s="17" customFormat="1" ht="15.75">
      <c r="A26" s="30" t="s">
        <v>12</v>
      </c>
      <c r="B26" s="16" t="s">
        <v>4</v>
      </c>
      <c r="C26" s="33">
        <v>4800</v>
      </c>
      <c r="D26" s="34"/>
      <c r="E26" s="33">
        <v>56700</v>
      </c>
      <c r="F26" s="34"/>
      <c r="G26" s="31">
        <f>+E26+C26</f>
        <v>61500</v>
      </c>
      <c r="H26" s="32"/>
    </row>
  </sheetData>
  <mergeCells count="33">
    <mergeCell ref="C26:D26"/>
    <mergeCell ref="E26:F26"/>
    <mergeCell ref="G26:H26"/>
    <mergeCell ref="C21:D21"/>
    <mergeCell ref="E21:F21"/>
    <mergeCell ref="G21:H21"/>
    <mergeCell ref="C11:D11"/>
    <mergeCell ref="E11:F11"/>
    <mergeCell ref="G11:H11"/>
    <mergeCell ref="G16:H16"/>
    <mergeCell ref="E16:F16"/>
    <mergeCell ref="C16:D16"/>
    <mergeCell ref="P12:P13"/>
    <mergeCell ref="K2:L3"/>
    <mergeCell ref="M2:N3"/>
    <mergeCell ref="O2:P3"/>
    <mergeCell ref="J7:J8"/>
    <mergeCell ref="K7:K8"/>
    <mergeCell ref="L7:L8"/>
    <mergeCell ref="M7:M8"/>
    <mergeCell ref="N7:N8"/>
    <mergeCell ref="O7:O8"/>
    <mergeCell ref="P7:P8"/>
    <mergeCell ref="K12:K13"/>
    <mergeCell ref="L12:L13"/>
    <mergeCell ref="M12:M13"/>
    <mergeCell ref="N12:N13"/>
    <mergeCell ref="O12:O13"/>
    <mergeCell ref="J2:J6"/>
    <mergeCell ref="J12:J13"/>
    <mergeCell ref="C6:D6"/>
    <mergeCell ref="E6:F6"/>
    <mergeCell ref="G6:H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طاولة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Hsayda</dc:creator>
  <cp:lastModifiedBy>racem</cp:lastModifiedBy>
  <dcterms:created xsi:type="dcterms:W3CDTF">2020-01-09T09:16:08Z</dcterms:created>
  <dcterms:modified xsi:type="dcterms:W3CDTF">2023-09-20T08:51:54Z</dcterms:modified>
</cp:coreProperties>
</file>